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9e7b22f694e490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ONs Argentina" sheetId="1" r:id="R64b691e07d2b4509"/>
    <x:sheet xmlns:r="http://schemas.openxmlformats.org/officeDocument/2006/relationships" name="Ayuda" sheetId="2" r:id="Reab426b0c0034b9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$ #,##0.00"/>
    <x:numFmt numFmtId="201" formatCode="0.00%"/>
    <x:numFmt numFmtId="202" formatCode="dd/mm/yyyy"/>
    <x:numFmt numFmtId="203" formatCode="0"/>
  </x:numFmts>
  <x:fonts count="8">
    <x:font>
      <x:sz val="11"/>
      <x:name val="Carlito"/>
    </x:font>
    <x:font>
      <x:sz val="10"/>
      <x:color rgb="FFFFFF"/>
      <x:name val="Arial"/>
    </x:font>
    <x:font>
      <x:b/>
      <x:sz val="16"/>
      <x:color rgb="FFFFFF"/>
      <x:name val="Arial"/>
    </x:font>
    <x:font>
      <x:i/>
      <x:sz val="10"/>
      <x:color rgb="FFFFFF"/>
      <x:name val="Arial"/>
    </x:font>
    <x:font>
      <x:b/>
      <x:sz val="10"/>
      <x:color rgb="FFFFFF"/>
      <x:name val="Arial"/>
    </x:font>
    <x:font>
      <x:b/>
      <x:sz val="14"/>
      <x:color rgb="FFFFFF"/>
      <x:name val="Arial"/>
    </x:font>
    <x:font>
      <x:i/>
      <x:sz val="10"/>
      <x:color rgb="D9DEE8"/>
      <x:name val="Arial"/>
    </x:font>
    <x:font>
      <x:sz val="10"/>
      <x:color rgb="D9DEE8"/>
      <x:name val="Arial"/>
    </x:font>
  </x:fonts>
  <x:fills count="12">
    <x:fill>
      <x:patternFill patternType="none"/>
    </x:fill>
    <x:fill>
      <x:patternFill patternType="gray125"/>
    </x:fill>
    <x:fill>
      <x:patternFill patternType="solid">
        <x:fgColor rgb="151922"/>
      </x:patternFill>
    </x:fill>
    <x:fill>
      <x:patternFill patternType="solid">
        <x:fgColor rgb="202631"/>
      </x:patternFill>
    </x:fill>
    <x:fill>
      <x:patternFill patternType="solid">
        <x:fgColor rgb="1E2430"/>
      </x:patternFill>
    </x:fill>
    <x:fill>
      <x:patternFill patternType="solid">
        <x:fgColor rgb="1A202B"/>
      </x:patternFill>
    </x:fill>
    <x:fill>
      <x:patternFill patternType="solid">
        <x:fgColor rgb="242B36"/>
      </x:patternFill>
    </x:fill>
    <x:fill>
      <x:patternFill patternType="solid">
        <x:fgColor rgb="151B26"/>
      </x:patternFill>
    </x:fill>
    <x:fill>
      <x:patternFill patternType="solid">
        <x:fgColor rgb="0E1520"/>
      </x:patternFill>
    </x:fill>
    <x:fill>
      <x:patternFill patternType="solid">
        <x:fgColor rgb="263142"/>
      </x:patternFill>
    </x:fill>
    <x:fill>
      <x:patternFill patternType="solid">
        <x:fgColor rgb="1B2330"/>
      </x:patternFill>
    </x:fill>
    <x:fill>
      <x:patternFill patternType="solid">
        <x:fgColor rgb="161D29"/>
      </x:patternFill>
    </x:fill>
  </x:fills>
  <x:borders count="10">
    <x:border/>
    <x:border/>
    <x:border>
      <x:left>
        <x:color rgb="303A4A"/>
      </x:left>
      <x:top>
        <x:color rgb="303A4A"/>
      </x:top>
    </x:border>
    <x:border>
      <x:top>
        <x:color rgb="303A4A"/>
      </x:top>
    </x:border>
    <x:border>
      <x:right>
        <x:color rgb="303A4A"/>
      </x:right>
      <x:top>
        <x:color rgb="303A4A"/>
      </x:top>
    </x:border>
    <x:border>
      <x:left>
        <x:color rgb="303A4A"/>
      </x:left>
    </x:border>
    <x:border>
      <x:right>
        <x:color rgb="303A4A"/>
      </x:right>
    </x:border>
    <x:border>
      <x:left>
        <x:color rgb="303A4A"/>
      </x:left>
      <x:bottom>
        <x:color rgb="303A4A"/>
      </x:bottom>
    </x:border>
    <x:border>
      <x:bottom>
        <x:color rgb="303A4A"/>
      </x:bottom>
    </x:border>
    <x:border>
      <x:right>
        <x:color rgb="303A4A"/>
      </x:right>
      <x:bottom>
        <x:color rgb="303A4A"/>
      </x:bottom>
    </x:border>
  </x:borders>
  <x:cellStyleXfs count="1">
    <x:xf numFmtId="0" fontId="0" fillId="0" borderId="0"/>
  </x:cellStyleXfs>
  <x:cellXfs count="118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0" fillId="2" borderId="1" xfId="0" applyNumberFormat="1" applyFont="1" applyFill="1" applyBorder="1"/>
    <x:xf numFmtId="0" fontId="1" fillId="2" borderId="0" xfId="0" applyNumberFormat="1" applyFont="1" applyFill="1" applyBorder="1"/>
    <x:xf numFmtId="0" fontId="1" fillId="2" borderId="1" xfId="0" applyNumberFormat="1" applyFont="1" applyFill="1" applyBorder="1"/>
    <x:xf numFmtId="0" fontId="2" fillId="2" borderId="0" xfId="0" applyNumberFormat="1" applyFont="1" applyFill="1" applyBorder="1"/>
    <x:xf numFmtId="0" fontId="2" fillId="2" borderId="1" xfId="0" applyNumberFormat="1" applyFont="1" applyFill="1" applyBorder="1"/>
    <x:xf numFmtId="0" fontId="3" fillId="2" borderId="0" xfId="0" applyNumberFormat="1" applyFont="1" applyFill="1" applyBorder="1"/>
    <x:xf numFmtId="0" fontId="3" fillId="2" borderId="1" xfId="0" applyNumberFormat="1" applyFont="1" applyFill="1" applyBorder="1"/>
    <x:xf numFmtId="0" fontId="1" fillId="3" borderId="0" xfId="0" applyNumberFormat="1" applyFont="1" applyFill="1" applyBorder="1"/>
    <x:xf numFmtId="0" fontId="1" fillId="3" borderId="1" xfId="0" applyNumberFormat="1" applyFont="1" applyFill="1" applyBorder="1"/>
    <x:xf numFmtId="0" fontId="4" fillId="3" borderId="0" xfId="0" applyNumberFormat="1" applyFont="1" applyFill="1" applyBorder="1"/>
    <x:xf numFmtId="0" fontId="4" fillId="3" borderId="1" xfId="0" applyNumberFormat="1" applyFont="1" applyFill="1" applyBorder="1"/>
    <x:xf numFmtId="0" fontId="1" fillId="4" borderId="0" xfId="0" applyNumberFormat="1" applyFont="1" applyFill="1" applyBorder="1"/>
    <x:xf numFmtId="0" fontId="4" fillId="4" borderId="0" xfId="0" applyNumberFormat="1" applyFont="1" applyFill="1" applyBorder="1"/>
    <x:xf numFmtId="0" fontId="1" fillId="4" borderId="1" xfId="0" applyNumberFormat="1" applyFont="1" applyFill="1" applyBorder="1"/>
    <x:xf numFmtId="0" fontId="4" fillId="4" borderId="1" xfId="0" applyNumberFormat="1" applyFont="1" applyFill="1" applyBorder="1"/>
    <x:xf numFmtId="0" fontId="1" fillId="5" borderId="0" xfId="0" applyNumberFormat="1" applyFont="1" applyFill="1" applyBorder="1"/>
    <x:xf numFmtId="0" fontId="1" fillId="5" borderId="1" xfId="0" applyNumberFormat="1" applyFont="1" applyFill="1" applyBorder="1"/>
    <x:xf numFmtId="0" fontId="1" fillId="6" borderId="0" xfId="0" applyNumberFormat="1" applyFont="1" applyFill="1" applyBorder="1"/>
    <x:xf numFmtId="0" fontId="1" fillId="6" borderId="1" xfId="0" applyNumberFormat="1" applyFont="1" applyFill="1" applyBorder="1"/>
    <x:xf numFmtId="0" fontId="4" fillId="2" borderId="0" xfId="0" applyNumberFormat="1" applyFont="1" applyFill="1" applyBorder="1"/>
    <x:xf numFmtId="0" fontId="4" fillId="2" borderId="1" xfId="0" applyNumberFormat="1" applyFont="1" applyFill="1" applyBorder="1"/>
    <x:xf numFmtId="200" fontId="1" fillId="5" borderId="0" xfId="0" applyNumberFormat="1" applyFont="1" applyFill="1" applyBorder="1"/>
    <x:xf numFmtId="200" fontId="1" fillId="5" borderId="1" xfId="0" applyNumberFormat="1" applyFont="1" applyFill="1" applyBorder="1"/>
    <x:xf numFmtId="200" fontId="1" fillId="2" borderId="0" xfId="0" applyNumberFormat="1" applyFont="1" applyFill="1" applyBorder="1"/>
    <x:xf numFmtId="200" fontId="1" fillId="6" borderId="0" xfId="0" applyNumberFormat="1" applyFont="1" applyFill="1" applyBorder="1"/>
    <x:xf numFmtId="200" fontId="1" fillId="4" borderId="0" xfId="0" applyNumberFormat="1" applyFont="1" applyFill="1" applyBorder="1"/>
    <x:xf numFmtId="200" fontId="1" fillId="2" borderId="1" xfId="0" applyNumberFormat="1" applyFont="1" applyFill="1" applyBorder="1"/>
    <x:xf numFmtId="200" fontId="1" fillId="6" borderId="1" xfId="0" applyNumberFormat="1" applyFont="1" applyFill="1" applyBorder="1"/>
    <x:xf numFmtId="200" fontId="1" fillId="4" borderId="1" xfId="0" applyNumberFormat="1" applyFont="1" applyFill="1" applyBorder="1"/>
    <x:xf numFmtId="200" fontId="4" fillId="4" borderId="0" xfId="0" applyNumberFormat="1" applyFont="1" applyFill="1" applyBorder="1"/>
    <x:xf numFmtId="200" fontId="4" fillId="4" borderId="1" xfId="0" applyNumberFormat="1" applyFont="1" applyFill="1" applyBorder="1"/>
    <x:xf numFmtId="201" fontId="1" fillId="2" borderId="0" xfId="0" applyNumberFormat="1" applyFont="1" applyFill="1" applyBorder="1"/>
    <x:xf numFmtId="201" fontId="4" fillId="3" borderId="0" xfId="0" applyNumberFormat="1" applyFont="1" applyFill="1" applyBorder="1"/>
    <x:xf numFmtId="201" fontId="1" fillId="2" borderId="1" xfId="0" applyNumberFormat="1" applyFont="1" applyFill="1" applyBorder="1"/>
    <x:xf numFmtId="201" fontId="4" fillId="3" borderId="1" xfId="0" applyNumberFormat="1" applyFont="1" applyFill="1" applyBorder="1"/>
    <x:xf numFmtId="202" fontId="1" fillId="5" borderId="0" xfId="0" applyNumberFormat="1" applyFont="1" applyFill="1" applyBorder="1"/>
    <x:xf numFmtId="202" fontId="1" fillId="5" borderId="1" xfId="0" applyNumberFormat="1" applyFont="1" applyFill="1" applyBorder="1"/>
    <x:xf numFmtId="203" fontId="1" fillId="2" borderId="0" xfId="0" applyNumberFormat="1" applyFont="1" applyFill="1" applyBorder="1"/>
    <x:xf numFmtId="203" fontId="1" fillId="2" borderId="1" xfId="0" applyNumberFormat="1" applyFont="1" applyFill="1" applyBorder="1"/>
    <x:xf numFmtId="0" fontId="5" fillId="2" borderId="0" xfId="0" applyNumberFormat="1" applyFont="1" applyFill="1" applyBorder="1"/>
    <x:xf numFmtId="0" fontId="5" fillId="2" borderId="1" xfId="0" applyNumberFormat="1" applyFont="1" applyFill="1" applyBorder="1"/>
    <x:xf numFmtId="0" fontId="1" fillId="2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/>
    <x:xf numFmtId="0" fontId="4" fillId="7" borderId="0" xfId="0" applyNumberFormat="1" applyFont="1" applyFill="1" applyBorder="1"/>
    <x:xf numFmtId="0" fontId="1" fillId="7" borderId="0" xfId="0" applyNumberFormat="1" applyFont="1" applyFill="1" applyBorder="1"/>
    <x:xf numFmtId="0" fontId="3" fillId="7" borderId="0" xfId="0" applyNumberFormat="1" applyFont="1" applyFill="1" applyBorder="1"/>
    <x:xf numFmtId="200" fontId="1" fillId="7" borderId="0" xfId="0" applyNumberFormat="1" applyFont="1" applyFill="1" applyBorder="1"/>
    <x:xf numFmtId="202" fontId="1" fillId="7" borderId="0" xfId="0" applyNumberFormat="1" applyFont="1" applyFill="1" applyBorder="1"/>
    <x:xf numFmtId="201" fontId="1" fillId="7" borderId="0" xfId="0" applyNumberFormat="1" applyFont="1" applyFill="1" applyBorder="1"/>
    <x:xf numFmtId="203" fontId="1" fillId="7" borderId="0" xfId="0" applyNumberFormat="1" applyFont="1" applyFill="1" applyBorder="1"/>
    <x:xf numFmtId="200" fontId="4" fillId="7" borderId="0" xfId="0" applyNumberFormat="1" applyFont="1" applyFill="1" applyBorder="1"/>
    <x:xf numFmtId="201" fontId="4" fillId="7" borderId="0" xfId="0" applyNumberFormat="1" applyFont="1" applyFill="1" applyBorder="1"/>
    <x:xf numFmtId="0" fontId="4" fillId="7" borderId="2" xfId="0" applyNumberFormat="1" applyFont="1" applyFill="1" applyBorder="1"/>
    <x:xf numFmtId="0" fontId="1" fillId="7" borderId="3" xfId="0" applyNumberFormat="1" applyFont="1" applyFill="1" applyBorder="1"/>
    <x:xf numFmtId="0" fontId="1" fillId="7" borderId="4" xfId="0" applyNumberFormat="1" applyFont="1" applyFill="1" applyBorder="1"/>
    <x:xf numFmtId="0" fontId="3" fillId="7" borderId="5" xfId="0" applyNumberFormat="1" applyFont="1" applyFill="1" applyBorder="1"/>
    <x:xf numFmtId="0" fontId="1" fillId="7" xfId="0" applyNumberFormat="1" applyFont="1" applyFill="1" applyBorder="0"/>
    <x:xf numFmtId="0" fontId="1" fillId="7" borderId="6" xfId="0" applyNumberFormat="1" applyFont="1" applyFill="1" applyBorder="1"/>
    <x:xf numFmtId="0" fontId="1" fillId="7" borderId="5" xfId="0" applyNumberFormat="1" applyFont="1" applyFill="1" applyBorder="1"/>
    <x:xf numFmtId="0" fontId="4" fillId="7" borderId="5" xfId="0" applyNumberFormat="1" applyFont="1" applyFill="1" applyBorder="1"/>
    <x:xf numFmtId="0" fontId="4" fillId="7" xfId="0" applyNumberFormat="1" applyFont="1" applyFill="1" applyBorder="0"/>
    <x:xf numFmtId="0" fontId="4" fillId="7" borderId="6" xfId="0" applyNumberFormat="1" applyFont="1" applyFill="1" applyBorder="1"/>
    <x:xf numFmtId="200" fontId="1" fillId="7" xfId="0" applyNumberFormat="1" applyFont="1" applyFill="1" applyBorder="0"/>
    <x:xf numFmtId="202" fontId="1" fillId="7" xfId="0" applyNumberFormat="1" applyFont="1" applyFill="1" applyBorder="0"/>
    <x:xf numFmtId="201" fontId="1" fillId="7" xfId="0" applyNumberFormat="1" applyFont="1" applyFill="1" applyBorder="0"/>
    <x:xf numFmtId="203" fontId="1" fillId="7" borderId="6" xfId="0" applyNumberFormat="1" applyFont="1" applyFill="1" applyBorder="1"/>
    <x:xf numFmtId="0" fontId="4" fillId="7" borderId="7" xfId="0" applyNumberFormat="1" applyFont="1" applyFill="1" applyBorder="1"/>
    <x:xf numFmtId="0" fontId="4" fillId="7" borderId="8" xfId="0" applyNumberFormat="1" applyFont="1" applyFill="1" applyBorder="1"/>
    <x:xf numFmtId="200" fontId="4" fillId="7" borderId="8" xfId="0" applyNumberFormat="1" applyFont="1" applyFill="1" applyBorder="1"/>
    <x:xf numFmtId="201" fontId="4" fillId="7" borderId="8" xfId="0" applyNumberFormat="1" applyFont="1" applyFill="1" applyBorder="1"/>
    <x:xf numFmtId="0" fontId="4" fillId="7" borderId="9" xfId="0" applyNumberFormat="1" applyFont="1" applyFill="1" applyBorder="1"/>
    <x:xf numFmtId="0" fontId="4" fillId="8" borderId="2" xfId="0" applyNumberFormat="1" applyFont="1" applyFill="1" applyBorder="1"/>
    <x:xf numFmtId="0" fontId="1" fillId="8" borderId="3" xfId="0" applyNumberFormat="1" applyFont="1" applyFill="1" applyBorder="1"/>
    <x:xf numFmtId="0" fontId="1" fillId="8" borderId="4" xfId="0" applyNumberFormat="1" applyFont="1" applyFill="1" applyBorder="1"/>
    <x:xf numFmtId="0" fontId="5" fillId="8" borderId="2" xfId="0" applyNumberFormat="1" applyFont="1" applyFill="1" applyBorder="1"/>
    <x:xf numFmtId="0" fontId="5" fillId="8" borderId="3" xfId="0" applyNumberFormat="1" applyFont="1" applyFill="1" applyBorder="1"/>
    <x:xf numFmtId="0" fontId="5" fillId="8" borderId="4" xfId="0" applyNumberFormat="1" applyFont="1" applyFill="1" applyBorder="1"/>
    <x:xf numFmtId="0" fontId="3" fillId="8" borderId="5" xfId="0" applyNumberFormat="1" applyFont="1" applyFill="1" applyBorder="1"/>
    <x:xf numFmtId="0" fontId="1" fillId="8" xfId="0" applyNumberFormat="1" applyFont="1" applyFill="1" applyBorder="0"/>
    <x:xf numFmtId="0" fontId="1" fillId="8" borderId="6" xfId="0" applyNumberFormat="1" applyFont="1" applyFill="1" applyBorder="1"/>
    <x:xf numFmtId="0" fontId="6" fillId="8" borderId="5" xfId="0" applyNumberFormat="1" applyFont="1" applyFill="1" applyBorder="1"/>
    <x:xf numFmtId="0" fontId="7" fillId="8" xfId="0" applyNumberFormat="1" applyFont="1" applyFill="1" applyBorder="0"/>
    <x:xf numFmtId="0" fontId="7" fillId="8" borderId="6" xfId="0" applyNumberFormat="1" applyFont="1" applyFill="1" applyBorder="1"/>
    <x:xf numFmtId="0" fontId="1" fillId="9" borderId="5" xfId="0" applyNumberFormat="1" applyFont="1" applyFill="1" applyBorder="1"/>
    <x:xf numFmtId="0" fontId="1" fillId="9" xfId="0" applyNumberFormat="1" applyFont="1" applyFill="1" applyBorder="0"/>
    <x:xf numFmtId="0" fontId="1" fillId="9" borderId="6" xfId="0" applyNumberFormat="1" applyFont="1" applyFill="1" applyBorder="1"/>
    <x:xf numFmtId="0" fontId="4" fillId="8" borderId="5" xfId="0" applyNumberFormat="1" applyFont="1" applyFill="1" applyBorder="1"/>
    <x:xf numFmtId="0" fontId="4" fillId="8" xfId="0" applyNumberFormat="1" applyFont="1" applyFill="1" applyBorder="0"/>
    <x:xf numFmtId="0" fontId="4" fillId="8" borderId="6" xfId="0" applyNumberFormat="1" applyFont="1" applyFill="1" applyBorder="1"/>
    <x:xf numFmtId="0" fontId="1" fillId="8" borderId="5" xfId="0" applyNumberFormat="1" applyFont="1" applyFill="1" applyBorder="1"/>
    <x:xf numFmtId="200" fontId="1" fillId="8" xfId="0" applyNumberFormat="1" applyFont="1" applyFill="1" applyBorder="0"/>
    <x:xf numFmtId="201" fontId="1" fillId="8" xfId="0" applyNumberFormat="1" applyFont="1" applyFill="1" applyBorder="0"/>
    <x:xf numFmtId="0" fontId="4" fillId="8" borderId="7" xfId="0" applyNumberFormat="1" applyFont="1" applyFill="1" applyBorder="1"/>
    <x:xf numFmtId="0" fontId="4" fillId="8" borderId="8" xfId="0" applyNumberFormat="1" applyFont="1" applyFill="1" applyBorder="1"/>
    <x:xf numFmtId="200" fontId="4" fillId="8" borderId="8" xfId="0" applyNumberFormat="1" applyFont="1" applyFill="1" applyBorder="1"/>
    <x:xf numFmtId="201" fontId="4" fillId="8" borderId="8" xfId="0" applyNumberFormat="1" applyFont="1" applyFill="1" applyBorder="1"/>
    <x:xf numFmtId="0" fontId="4" fillId="8" borderId="9" xfId="0" applyNumberFormat="1" applyFont="1" applyFill="1" applyBorder="1"/>
    <x:xf numFmtId="200" fontId="4" fillId="8" xfId="0" applyNumberFormat="1" applyFont="1" applyFill="1" applyBorder="0"/>
    <x:xf numFmtId="201" fontId="4" fillId="8" xfId="0" applyNumberFormat="1" applyFont="1" applyFill="1" applyBorder="0"/>
    <x:xf numFmtId="0" fontId="1" fillId="10" borderId="5" xfId="0" applyNumberFormat="1" applyFont="1" applyFill="1" applyBorder="1"/>
    <x:xf numFmtId="0" fontId="1" fillId="10" xfId="0" applyNumberFormat="1" applyFont="1" applyFill="1" applyBorder="0"/>
    <x:xf numFmtId="200" fontId="1" fillId="10" xfId="0" applyNumberFormat="1" applyFont="1" applyFill="1" applyBorder="0"/>
    <x:xf numFmtId="202" fontId="1" fillId="10" xfId="0" applyNumberFormat="1" applyFont="1" applyFill="1" applyBorder="0"/>
    <x:xf numFmtId="200" fontId="1" fillId="11" xfId="0" applyNumberFormat="1" applyFont="1" applyFill="1" applyBorder="0"/>
    <x:xf numFmtId="201" fontId="1" fillId="11" xfId="0" applyNumberFormat="1" applyFont="1" applyFill="1" applyBorder="0"/>
    <x:xf numFmtId="203" fontId="1" fillId="11" borderId="6" xfId="0" applyNumberFormat="1" applyFont="1" applyFill="1" applyBorder="1"/>
    <x:xf numFmtId="0" fontId="5" fillId="7" borderId="0" xfId="0" applyNumberFormat="1" applyFont="1" applyFill="1" applyBorder="1"/>
    <x:xf numFmtId="0" fontId="1" fillId="7" borderId="0" xfId="0" applyNumberFormat="1" applyFont="1" applyFill="1" applyBorder="1" applyAlignment="1">
      <x:alignment wrapText="1"/>
    </x:xf>
    <x:xf numFmtId="0" fontId="5" fillId="8" borderId="0" xfId="0" applyNumberFormat="1" applyFont="1" applyFill="1" applyBorder="1"/>
    <x:xf numFmtId="0" fontId="1" fillId="8" borderId="0" xfId="0" applyNumberFormat="1" applyFont="1" applyFill="1" applyBorder="1" applyAlignment="1">
      <x:alignment wrapText="1"/>
    </x:xf>
    <x:xf numFmtId="0" fontId="4" fillId="8" borderId="0" xfId="0" applyNumberFormat="1" applyFont="1" applyFill="1" applyBorder="1" applyAlignment="1">
      <x:alignment wrapText="1"/>
    </x:xf>
    <x:xf numFmtId="0" fontId="4" fillId="8" borderId="4" xfId="0" applyNumberFormat="1" applyFont="1" applyFill="1" applyBorder="1" applyAlignment="1">
      <x:alignment wrapText="1"/>
    </x:xf>
    <x:xf numFmtId="0" fontId="1" fillId="7" borderId="9" xfId="0" applyNumberFormat="1" applyFont="1" applyFill="1" applyBorder="1"/>
    <x:xf numFmtId="0" fontId="5" fillId="7" borderId="2" xfId="0" applyNumberFormat="1" applyFont="1" applyFill="1" applyBorder="1"/>
    <x:xf numFmtId="0" fontId="4" fillId="7" borderId="4" xfId="0" applyNumberFormat="1" applyFont="1" applyFill="1" applyBorder="1" applyAlignment="1">
      <x:alignment wrapText="1"/>
    </x:xf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30541668c8a4b00" /><Relationship Type="http://schemas.openxmlformats.org/officeDocument/2006/relationships/theme" Target="/xl/theme/theme1.xml" Id="Rc155403b3f604ce5" /><Relationship Type="http://schemas.openxmlformats.org/officeDocument/2006/relationships/sharedStrings" Target="/xl/sharedStrings.xml" Id="Rd2434dc9690a4345" /><Relationship Type="http://schemas.openxmlformats.org/officeDocument/2006/relationships/worksheet" Target="/xl/worksheets/sheet1.xml" Id="R64b691e07d2b4509" /><Relationship Type="http://schemas.openxmlformats.org/officeDocument/2006/relationships/worksheet" Target="/xl/worksheets/sheet2.xml" Id="Reab426b0c0034b9b" /></Relationships>
</file>

<file path=xl/tables/table1.xml><?xml version="1.0" encoding="utf-8"?>
<x:table xmlns:x="http://schemas.openxmlformats.org/spreadsheetml/2006/main" id="1" name="ONsTable" displayName="ONsTable" ref="A4:P104" headerRowCount="1">
  <x:tableColumns count="16">
    <x:tableColumn id="1" name="Descripción"/>
    <x:tableColumn id="2" name="Especie"/>
    <x:tableColumn id="3" name="Nominales"/>
    <x:tableColumn id="4" name="Garantías"/>
    <x:tableColumn id="5" name="Precio compra"/>
    <x:tableColumn id="6" name="Fecha compra"/>
    <x:tableColumn id="7" name="Moneda"/>
    <x:tableColumn id="8" name="Precio GF"/>
    <x:tableColumn id="9" name="Precio manual"/>
    <x:tableColumn id="10" name="Precio usado"/>
    <x:tableColumn id="11" name="V. Actual"/>
    <x:tableColumn id="12" name="V. Inicial"/>
    <x:tableColumn id="13" name="Rendimiento"/>
    <x:tableColumn id="14" name="Variación (%)"/>
    <x:tableColumn id="15" name="% de R."/>
    <x:tableColumn id="16" name="DPT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table" Target="/xl/tables/table1.xml" Id="Rf426d0cea56c46df" /></Relationships>
</file>

<file path=xl/worksheets/sheet1.xml><?xml version="1.0" encoding="utf-8"?>
<x:worksheet xmlns:x="http://schemas.openxmlformats.org/spreadsheetml/2006/main">
  <x:sheetFormatPr defaultRowHeight="15"/>
  <x:cols>
    <x:col min="1" max="1" width="34" hidden="0" customWidth="1"/>
    <x:col min="2" max="2" width="12" hidden="0" customWidth="1"/>
    <x:col min="3" max="3" width="12" hidden="0" customWidth="1"/>
    <x:col min="4" max="4" width="12" hidden="0" customWidth="1"/>
    <x:col min="5" max="5" width="14" hidden="0" customWidth="1"/>
    <x:col min="6" max="6" width="13" hidden="0" customWidth="1"/>
    <x:col min="7" max="7" width="10" hidden="0" customWidth="1"/>
    <x:col min="8" max="8" width="14" hidden="0" customWidth="1"/>
    <x:col min="9" max="9" width="14" hidden="0" customWidth="1"/>
    <x:col min="10" max="10" width="14" hidden="0" customWidth="1"/>
    <x:col min="11" max="11" width="14" hidden="0" customWidth="1"/>
    <x:col min="12" max="12" width="14" hidden="0" customWidth="1"/>
    <x:col min="13" max="13" width="14" hidden="0" customWidth="1"/>
    <x:col min="14" max="14" width="14" hidden="0" customWidth="1"/>
    <x:col min="15" max="15" width="12" hidden="0" customWidth="1"/>
    <x:col min="16" max="16" width="8" hidden="0" customWidth="1"/>
  </x:cols>
  <x:sheetData>
    <x:row r="1" ht="30" customHeight="1">
      <x:c r="A1" s="77" t="str">
        <x:v>Cartera de ONs Argentina - Google Sheets</x:v>
      </x:c>
      <x:c r="B1" s="78"/>
      <x:c r="C1" s="78"/>
      <x:c r="D1" s="78"/>
      <x:c r="E1" s="78"/>
      <x:c r="F1" s="78"/>
      <x:c r="G1" s="78"/>
      <x:c r="H1" s="78"/>
      <x:c r="I1" s="78"/>
      <x:c r="J1" s="78"/>
      <x:c r="K1" s="78"/>
      <x:c r="L1" s="78"/>
      <x:c r="M1" s="78"/>
      <x:c r="N1" s="78"/>
      <x:c r="O1" s="78"/>
      <x:c r="P1" s="79"/>
    </x:row>
    <x:row r="2">
      <x:c r="A2" s="83" t="str">
        <x:v>Cargá especie/ticker, nominales, precio de compra y fecha. Para ONs, Google Finance suele no traer precio; usá Precio manual hasta conectar fuente web/endpoint propio.</x:v>
      </x:c>
      <x:c r="B2" s="84"/>
      <x:c r="C2" s="84"/>
      <x:c r="D2" s="84"/>
      <x:c r="E2" s="84"/>
      <x:c r="F2" s="84"/>
      <x:c r="G2" s="84"/>
      <x:c r="H2" s="84"/>
      <x:c r="I2" s="84"/>
      <x:c r="J2" s="84"/>
      <x:c r="K2" s="84"/>
      <x:c r="L2" s="84"/>
      <x:c r="M2" s="84"/>
      <x:c r="N2" s="84"/>
      <x:c r="O2" s="84"/>
      <x:c r="P2" s="85"/>
    </x:row>
    <x:row r="3">
      <x:c r="A3" s="86"/>
      <x:c r="B3" s="87"/>
      <x:c r="C3" s="87"/>
      <x:c r="D3" s="87"/>
      <x:c r="E3" s="87"/>
      <x:c r="F3" s="87"/>
      <x:c r="G3" s="87"/>
      <x:c r="H3" s="87"/>
      <x:c r="I3" s="87"/>
      <x:c r="J3" s="87"/>
      <x:c r="K3" s="87"/>
      <x:c r="L3" s="87"/>
      <x:c r="M3" s="87"/>
      <x:c r="N3" s="87"/>
      <x:c r="O3" s="87"/>
      <x:c r="P3" s="88"/>
    </x:row>
    <x:row r="4" ht="24" customHeight="1">
      <x:c r="A4" s="89" t="str">
        <x:v>Descripción</x:v>
      </x:c>
      <x:c r="B4" s="90" t="str">
        <x:v>Especie</x:v>
      </x:c>
      <x:c r="C4" s="90" t="str">
        <x:v>Nominales</x:v>
      </x:c>
      <x:c r="D4" s="90" t="str">
        <x:v>Garantías</x:v>
      </x:c>
      <x:c r="E4" s="90" t="str">
        <x:v>Precio compra</x:v>
      </x:c>
      <x:c r="F4" s="90" t="str">
        <x:v>Fecha compra</x:v>
      </x:c>
      <x:c r="G4" s="90" t="str">
        <x:v>Moneda</x:v>
      </x:c>
      <x:c r="H4" s="90" t="str">
        <x:v>Precio fuente</x:v>
      </x:c>
      <x:c r="I4" s="90" t="str">
        <x:v>Precio manual</x:v>
      </x:c>
      <x:c r="J4" s="90" t="str">
        <x:v>Precio usado</x:v>
      </x:c>
      <x:c r="K4" s="90" t="str">
        <x:v>V. Actual</x:v>
      </x:c>
      <x:c r="L4" s="90" t="str">
        <x:v>V. Inicial</x:v>
      </x:c>
      <x:c r="M4" s="90" t="str">
        <x:v>Rendimiento</x:v>
      </x:c>
      <x:c r="N4" s="90" t="str">
        <x:v>Variación (%)</x:v>
      </x:c>
      <x:c r="O4" s="90" t="str">
        <x:v>% de R.</x:v>
      </x:c>
      <x:c r="P4" s="91" t="str">
        <x:v>DPT</x:v>
      </x:c>
    </x:row>
    <x:row r="5">
      <x:c r="A5" s="102" t="str">
        <x:v>ON YPF S.A. Clase XVII Vto. 30/06/2029</x:v>
      </x:c>
      <x:c r="B5" s="103" t="str">
        <x:v>YMCIO</x:v>
      </x:c>
      <x:c r="C5" s="103" t="n">
        <x:v>1</x:v>
      </x:c>
      <x:c r="D5" s="103" t="str">
        <x:v>-</x:v>
      </x:c>
      <x:c r="E5" s="104" t="n">
        <x:v>157810</x:v>
      </x:c>
      <x:c r="F5" s="105" t="n">
        <x:v>46160</x:v>
      </x:c>
      <x:c r="G5" s="103" t="str">
        <x:v>ARS</x:v>
      </x:c>
      <x:c r="H5" s="106" t="str">
        <x:f>IFERROR(GOOGLEFINANCE("BCBA:"&amp;B5,"price"),"")</x:f>
      </x:c>
      <x:c r="I5" s="104" t="str"/>
      <x:c r="J5" s="106" t="str">
        <x:f>IF(I5&lt;&gt;"",I5,IF(H5&lt;&gt;"",H5,""))</x:f>
      </x:c>
      <x:c r="K5" s="106" t="str">
        <x:f>IF(AND(C5&lt;&gt;"",J5&lt;&gt;""),C5*J5,"")</x:f>
      </x:c>
      <x:c r="L5" s="106" t="n">
        <x:f>IF(AND(C5&lt;&gt;"",E5&lt;&gt;""),C5*E5,"")</x:f>
        <x:v>157810</x:v>
      </x:c>
      <x:c r="M5" s="106" t="str">
        <x:f>IF(AND(K5&lt;&gt;"",L5&lt;&gt;""),K5-L5,"")</x:f>
      </x:c>
      <x:c r="N5" s="107" t="str">
        <x:f>IFERROR(GOOGLEFINANCE("BCBA:"&amp;B5,"changepct")/100,"")</x:f>
      </x:c>
      <x:c r="O5" s="107" t="n">
        <x:f>IFERROR(M5/L5,"")</x:f>
        <x:v>0</x:v>
      </x:c>
      <x:c r="P5" s="108" t="n">
        <x:f>IF(F5&lt;&gt;"",TODAY()-F5,"")</x:f>
        <x:v>1</x:v>
      </x:c>
    </x:row>
    <x:row r="6">
      <x:c r="A6" s="102" t="str">
        <x:v>ON ejemplo 2</x:v>
      </x:c>
      <x:c r="B6" s="103" t="str"/>
      <x:c r="C6" s="103" t="str"/>
      <x:c r="D6" s="103" t="str">
        <x:v>-</x:v>
      </x:c>
      <x:c r="E6" s="104" t="str"/>
      <x:c r="F6" s="105" t="str"/>
      <x:c r="G6" s="103" t="str">
        <x:v>ARS</x:v>
      </x:c>
      <x:c r="H6" s="106" t="str">
        <x:f>IFERROR(GOOGLEFINANCE("BCBA:"&amp;B6,"price"),"")</x:f>
      </x:c>
      <x:c r="I6" s="104" t="str"/>
      <x:c r="J6" s="106" t="str">
        <x:f>IF(I6&lt;&gt;"",I6,IF(H6&lt;&gt;"",H6,""))</x:f>
      </x:c>
      <x:c r="K6" s="106" t="str">
        <x:f>IF(AND(C6&lt;&gt;"",J6&lt;&gt;""),C6*J6,"")</x:f>
      </x:c>
      <x:c r="L6" s="106" t="str">
        <x:f>IF(AND(C6&lt;&gt;"",E6&lt;&gt;""),C6*E6,"")</x:f>
      </x:c>
      <x:c r="M6" s="106" t="str">
        <x:f>IF(AND(K6&lt;&gt;"",L6&lt;&gt;""),K6-L6,"")</x:f>
      </x:c>
      <x:c r="N6" s="107" t="str">
        <x:f>IFERROR(GOOGLEFINANCE("BCBA:"&amp;B6,"changepct")/100,"")</x:f>
      </x:c>
      <x:c r="O6" s="107" t="str">
        <x:f>IFERROR(M6/L6,"")</x:f>
      </x:c>
      <x:c r="P6" s="108" t="str">
        <x:f>IF(F6&lt;&gt;"",TODAY()-F6,"")</x:f>
      </x:c>
    </x:row>
    <x:row r="7">
      <x:c r="A7" s="102" t="str">
        <x:v>ON ejemplo 3</x:v>
      </x:c>
      <x:c r="B7" s="103" t="str"/>
      <x:c r="C7" s="103" t="str"/>
      <x:c r="D7" s="103" t="str">
        <x:v>-</x:v>
      </x:c>
      <x:c r="E7" s="104" t="str"/>
      <x:c r="F7" s="105" t="str"/>
      <x:c r="G7" s="103" t="str">
        <x:v>USD</x:v>
      </x:c>
      <x:c r="H7" s="106" t="str">
        <x:f>IFERROR(GOOGLEFINANCE("BCBA:"&amp;B7,"price"),"")</x:f>
      </x:c>
      <x:c r="I7" s="104" t="str"/>
      <x:c r="J7" s="106" t="str">
        <x:f>IF(I7&lt;&gt;"",I7,IF(H7&lt;&gt;"",H7,""))</x:f>
      </x:c>
      <x:c r="K7" s="106" t="str">
        <x:f>IF(AND(C7&lt;&gt;"",J7&lt;&gt;""),C7*J7,"")</x:f>
      </x:c>
      <x:c r="L7" s="106" t="str">
        <x:f>IF(AND(C7&lt;&gt;"",E7&lt;&gt;""),C7*E7,"")</x:f>
      </x:c>
      <x:c r="M7" s="106" t="str">
        <x:f>IF(AND(K7&lt;&gt;"",L7&lt;&gt;""),K7-L7,"")</x:f>
      </x:c>
      <x:c r="N7" s="107" t="str">
        <x:f>IFERROR(GOOGLEFINANCE("BCBA:"&amp;B7,"changepct")/100,"")</x:f>
      </x:c>
      <x:c r="O7" s="107" t="str">
        <x:f>IFERROR(M7/L7,"")</x:f>
      </x:c>
      <x:c r="P7" s="108" t="str">
        <x:f>IF(F7&lt;&gt;"",TODAY()-F7,"")</x:f>
      </x:c>
    </x:row>
    <x:row r="8">
      <x:c r="A8" s="102" t="str">
        <x:v>ON ejemplo 4</x:v>
      </x:c>
      <x:c r="B8" s="103" t="str"/>
      <x:c r="C8" s="103" t="str"/>
      <x:c r="D8" s="103" t="str">
        <x:v>-</x:v>
      </x:c>
      <x:c r="E8" s="104" t="str"/>
      <x:c r="F8" s="105" t="str"/>
      <x:c r="G8" s="103" t="str">
        <x:v>ARS</x:v>
      </x:c>
      <x:c r="H8" s="106" t="str">
        <x:f>IFERROR(GOOGLEFINANCE("BCBA:"&amp;B8,"price"),"")</x:f>
      </x:c>
      <x:c r="I8" s="104" t="str"/>
      <x:c r="J8" s="106" t="str">
        <x:f>IF(I8&lt;&gt;"",I8,IF(H8&lt;&gt;"",H8,""))</x:f>
      </x:c>
      <x:c r="K8" s="106" t="str">
        <x:f>IF(AND(C8&lt;&gt;"",J8&lt;&gt;""),C8*J8,"")</x:f>
      </x:c>
      <x:c r="L8" s="106" t="str">
        <x:f>IF(AND(C8&lt;&gt;"",E8&lt;&gt;""),C8*E8,"")</x:f>
      </x:c>
      <x:c r="M8" s="106" t="str">
        <x:f>IF(AND(K8&lt;&gt;"",L8&lt;&gt;""),K8-L8,"")</x:f>
      </x:c>
      <x:c r="N8" s="107" t="str">
        <x:f>IFERROR(GOOGLEFINANCE("BCBA:"&amp;B8,"changepct")/100,"")</x:f>
      </x:c>
      <x:c r="O8" s="107" t="str">
        <x:f>IFERROR(M8/L8,"")</x:f>
      </x:c>
      <x:c r="P8" s="108" t="str">
        <x:f>IF(F8&lt;&gt;"",TODAY()-F8,"")</x:f>
      </x:c>
    </x:row>
    <x:row r="9">
      <x:c r="A9" s="102" t="str"/>
      <x:c r="B9" s="103" t="str"/>
      <x:c r="C9" s="103" t="str"/>
      <x:c r="D9" s="103" t="str">
        <x:v>-</x:v>
      </x:c>
      <x:c r="E9" s="104" t="str"/>
      <x:c r="F9" s="105" t="str"/>
      <x:c r="G9" s="103" t="str">
        <x:v>ARS</x:v>
      </x:c>
      <x:c r="H9" s="106" t="str">
        <x:f>IFERROR(GOOGLEFINANCE("BCBA:"&amp;B9,"price"),"")</x:f>
      </x:c>
      <x:c r="I9" s="104" t="str"/>
      <x:c r="J9" s="106" t="str">
        <x:f>IF(I9&lt;&gt;"",I9,IF(H9&lt;&gt;"",H9,""))</x:f>
      </x:c>
      <x:c r="K9" s="106" t="str">
        <x:f>IF(AND(C9&lt;&gt;"",J9&lt;&gt;""),C9*J9,"")</x:f>
      </x:c>
      <x:c r="L9" s="106" t="str">
        <x:f>IF(AND(C9&lt;&gt;"",E9&lt;&gt;""),C9*E9,"")</x:f>
      </x:c>
      <x:c r="M9" s="106" t="str">
        <x:f>IF(AND(K9&lt;&gt;"",L9&lt;&gt;""),K9-L9,"")</x:f>
      </x:c>
      <x:c r="N9" s="107" t="str">
        <x:f>IFERROR(GOOGLEFINANCE("BCBA:"&amp;B9,"changepct")/100,"")</x:f>
      </x:c>
      <x:c r="O9" s="107" t="str">
        <x:f>IFERROR(M9/L9,"")</x:f>
      </x:c>
      <x:c r="P9" s="108" t="str">
        <x:f>IF(F9&lt;&gt;"",TODAY()-F9,"")</x:f>
      </x:c>
    </x:row>
    <x:row r="10">
      <x:c r="A10" s="102" t="str"/>
      <x:c r="B10" s="103" t="str"/>
      <x:c r="C10" s="103" t="str"/>
      <x:c r="D10" s="103" t="str">
        <x:v>-</x:v>
      </x:c>
      <x:c r="E10" s="104" t="str"/>
      <x:c r="F10" s="105" t="str"/>
      <x:c r="G10" s="103" t="str">
        <x:v>ARS</x:v>
      </x:c>
      <x:c r="H10" s="106" t="str">
        <x:f>IFERROR(GOOGLEFINANCE("BCBA:"&amp;B10,"price"),"")</x:f>
      </x:c>
      <x:c r="I10" s="104" t="str"/>
      <x:c r="J10" s="106" t="str">
        <x:f>IF(I10&lt;&gt;"",I10,IF(H10&lt;&gt;"",H10,""))</x:f>
      </x:c>
      <x:c r="K10" s="106" t="str">
        <x:f>IF(AND(C10&lt;&gt;"",J10&lt;&gt;""),C10*J10,"")</x:f>
      </x:c>
      <x:c r="L10" s="106" t="str">
        <x:f>IF(AND(C10&lt;&gt;"",E10&lt;&gt;""),C10*E10,"")</x:f>
      </x:c>
      <x:c r="M10" s="106" t="str">
        <x:f>IF(AND(K10&lt;&gt;"",L10&lt;&gt;""),K10-L10,"")</x:f>
      </x:c>
      <x:c r="N10" s="107" t="str">
        <x:f>IFERROR(GOOGLEFINANCE("BCBA:"&amp;B10,"changepct")/100,"")</x:f>
      </x:c>
      <x:c r="O10" s="107" t="str">
        <x:f>IFERROR(M10/L10,"")</x:f>
      </x:c>
      <x:c r="P10" s="108" t="str">
        <x:f>IF(F10&lt;&gt;"",TODAY()-F10,"")</x:f>
      </x:c>
    </x:row>
    <x:row r="11">
      <x:c r="A11" s="102" t="str"/>
      <x:c r="B11" s="103" t="str"/>
      <x:c r="C11" s="103" t="str"/>
      <x:c r="D11" s="103" t="str">
        <x:v>-</x:v>
      </x:c>
      <x:c r="E11" s="104" t="str"/>
      <x:c r="F11" s="105" t="str"/>
      <x:c r="G11" s="103" t="str">
        <x:v>ARS</x:v>
      </x:c>
      <x:c r="H11" s="106" t="str">
        <x:f>IFERROR(GOOGLEFINANCE("BCBA:"&amp;B11,"price"),"")</x:f>
      </x:c>
      <x:c r="I11" s="104" t="str"/>
      <x:c r="J11" s="106" t="str">
        <x:f>IF(I11&lt;&gt;"",I11,IF(H11&lt;&gt;"",H11,""))</x:f>
      </x:c>
      <x:c r="K11" s="106" t="str">
        <x:f>IF(AND(C11&lt;&gt;"",J11&lt;&gt;""),C11*J11,"")</x:f>
      </x:c>
      <x:c r="L11" s="106" t="str">
        <x:f>IF(AND(C11&lt;&gt;"",E11&lt;&gt;""),C11*E11,"")</x:f>
      </x:c>
      <x:c r="M11" s="106" t="str">
        <x:f>IF(AND(K11&lt;&gt;"",L11&lt;&gt;""),K11-L11,"")</x:f>
      </x:c>
      <x:c r="N11" s="107" t="str">
        <x:f>IFERROR(GOOGLEFINANCE("BCBA:"&amp;B11,"changepct")/100,"")</x:f>
      </x:c>
      <x:c r="O11" s="107" t="str">
        <x:f>IFERROR(M11/L11,"")</x:f>
      </x:c>
      <x:c r="P11" s="108" t="str">
        <x:f>IF(F11&lt;&gt;"",TODAY()-F11,"")</x:f>
      </x:c>
    </x:row>
    <x:row r="12">
      <x:c r="A12" s="102" t="str"/>
      <x:c r="B12" s="103" t="str"/>
      <x:c r="C12" s="103" t="str"/>
      <x:c r="D12" s="103" t="str">
        <x:v>-</x:v>
      </x:c>
      <x:c r="E12" s="104" t="str"/>
      <x:c r="F12" s="105" t="str"/>
      <x:c r="G12" s="103" t="str">
        <x:v>ARS</x:v>
      </x:c>
      <x:c r="H12" s="106" t="str">
        <x:f>IFERROR(GOOGLEFINANCE("BCBA:"&amp;B12,"price"),"")</x:f>
      </x:c>
      <x:c r="I12" s="104" t="str"/>
      <x:c r="J12" s="106" t="str">
        <x:f>IF(I12&lt;&gt;"",I12,IF(H12&lt;&gt;"",H12,""))</x:f>
      </x:c>
      <x:c r="K12" s="106" t="str">
        <x:f>IF(AND(C12&lt;&gt;"",J12&lt;&gt;""),C12*J12,"")</x:f>
      </x:c>
      <x:c r="L12" s="106" t="str">
        <x:f>IF(AND(C12&lt;&gt;"",E12&lt;&gt;""),C12*E12,"")</x:f>
      </x:c>
      <x:c r="M12" s="106" t="str">
        <x:f>IF(AND(K12&lt;&gt;"",L12&lt;&gt;""),K12-L12,"")</x:f>
      </x:c>
      <x:c r="N12" s="107" t="str">
        <x:f>IFERROR(GOOGLEFINANCE("BCBA:"&amp;B12,"changepct")/100,"")</x:f>
      </x:c>
      <x:c r="O12" s="107" t="str">
        <x:f>IFERROR(M12/L12,"")</x:f>
      </x:c>
      <x:c r="P12" s="108" t="str">
        <x:f>IF(F12&lt;&gt;"",TODAY()-F12,"")</x:f>
      </x:c>
    </x:row>
    <x:row r="13">
      <x:c r="A13" s="102" t="str"/>
      <x:c r="B13" s="103" t="str"/>
      <x:c r="C13" s="103" t="str"/>
      <x:c r="D13" s="103" t="str">
        <x:v>-</x:v>
      </x:c>
      <x:c r="E13" s="104" t="str"/>
      <x:c r="F13" s="105" t="str"/>
      <x:c r="G13" s="103" t="str">
        <x:v>ARS</x:v>
      </x:c>
      <x:c r="H13" s="106" t="str">
        <x:f>IFERROR(GOOGLEFINANCE("BCBA:"&amp;B13,"price"),"")</x:f>
      </x:c>
      <x:c r="I13" s="104" t="str"/>
      <x:c r="J13" s="106" t="str">
        <x:f>IF(I13&lt;&gt;"",I13,IF(H13&lt;&gt;"",H13,""))</x:f>
      </x:c>
      <x:c r="K13" s="106" t="str">
        <x:f>IF(AND(C13&lt;&gt;"",J13&lt;&gt;""),C13*J13,"")</x:f>
      </x:c>
      <x:c r="L13" s="106" t="str">
        <x:f>IF(AND(C13&lt;&gt;"",E13&lt;&gt;""),C13*E13,"")</x:f>
      </x:c>
      <x:c r="M13" s="106" t="str">
        <x:f>IF(AND(K13&lt;&gt;"",L13&lt;&gt;""),K13-L13,"")</x:f>
      </x:c>
      <x:c r="N13" s="107" t="str">
        <x:f>IFERROR(GOOGLEFINANCE("BCBA:"&amp;B13,"changepct")/100,"")</x:f>
      </x:c>
      <x:c r="O13" s="107" t="str">
        <x:f>IFERROR(M13/L13,"")</x:f>
      </x:c>
      <x:c r="P13" s="108" t="str">
        <x:f>IF(F13&lt;&gt;"",TODAY()-F13,"")</x:f>
      </x:c>
    </x:row>
    <x:row r="14">
      <x:c r="A14" s="102" t="str"/>
      <x:c r="B14" s="103" t="str"/>
      <x:c r="C14" s="103" t="str"/>
      <x:c r="D14" s="103" t="str">
        <x:v>-</x:v>
      </x:c>
      <x:c r="E14" s="104" t="str"/>
      <x:c r="F14" s="105" t="str"/>
      <x:c r="G14" s="103" t="str">
        <x:v>ARS</x:v>
      </x:c>
      <x:c r="H14" s="106" t="str">
        <x:f>IFERROR(GOOGLEFINANCE("BCBA:"&amp;B14,"price"),"")</x:f>
      </x:c>
      <x:c r="I14" s="104" t="str"/>
      <x:c r="J14" s="106" t="str">
        <x:f>IF(I14&lt;&gt;"",I14,IF(H14&lt;&gt;"",H14,""))</x:f>
      </x:c>
      <x:c r="K14" s="106" t="str">
        <x:f>IF(AND(C14&lt;&gt;"",J14&lt;&gt;""),C14*J14,"")</x:f>
      </x:c>
      <x:c r="L14" s="106" t="str">
        <x:f>IF(AND(C14&lt;&gt;"",E14&lt;&gt;""),C14*E14,"")</x:f>
      </x:c>
      <x:c r="M14" s="106" t="str">
        <x:f>IF(AND(K14&lt;&gt;"",L14&lt;&gt;""),K14-L14,"")</x:f>
      </x:c>
      <x:c r="N14" s="107" t="str">
        <x:f>IFERROR(GOOGLEFINANCE("BCBA:"&amp;B14,"changepct")/100,"")</x:f>
      </x:c>
      <x:c r="O14" s="107" t="str">
        <x:f>IFERROR(M14/L14,"")</x:f>
      </x:c>
      <x:c r="P14" s="108" t="str">
        <x:f>IF(F14&lt;&gt;"",TODAY()-F14,"")</x:f>
      </x:c>
    </x:row>
    <x:row r="15">
      <x:c r="A15" s="102" t="str"/>
      <x:c r="B15" s="103" t="str"/>
      <x:c r="C15" s="103" t="str"/>
      <x:c r="D15" s="103" t="str">
        <x:v>-</x:v>
      </x:c>
      <x:c r="E15" s="104" t="str"/>
      <x:c r="F15" s="105" t="str"/>
      <x:c r="G15" s="103" t="str">
        <x:v>ARS</x:v>
      </x:c>
      <x:c r="H15" s="106" t="str">
        <x:f>IFERROR(GOOGLEFINANCE("BCBA:"&amp;B15,"price"),"")</x:f>
      </x:c>
      <x:c r="I15" s="104" t="str"/>
      <x:c r="J15" s="106" t="str">
        <x:f>IF(I15&lt;&gt;"",I15,IF(H15&lt;&gt;"",H15,""))</x:f>
      </x:c>
      <x:c r="K15" s="106" t="str">
        <x:f>IF(AND(C15&lt;&gt;"",J15&lt;&gt;""),C15*J15,"")</x:f>
      </x:c>
      <x:c r="L15" s="106" t="str">
        <x:f>IF(AND(C15&lt;&gt;"",E15&lt;&gt;""),C15*E15,"")</x:f>
      </x:c>
      <x:c r="M15" s="106" t="str">
        <x:f>IF(AND(K15&lt;&gt;"",L15&lt;&gt;""),K15-L15,"")</x:f>
      </x:c>
      <x:c r="N15" s="107" t="str">
        <x:f>IFERROR(GOOGLEFINANCE("BCBA:"&amp;B15,"changepct")/100,"")</x:f>
      </x:c>
      <x:c r="O15" s="107" t="str">
        <x:f>IFERROR(M15/L15,"")</x:f>
      </x:c>
      <x:c r="P15" s="108" t="str">
        <x:f>IF(F15&lt;&gt;"",TODAY()-F15,"")</x:f>
      </x:c>
    </x:row>
    <x:row r="16">
      <x:c r="A16" s="102" t="str"/>
      <x:c r="B16" s="103" t="str"/>
      <x:c r="C16" s="103" t="str"/>
      <x:c r="D16" s="103" t="str">
        <x:v>-</x:v>
      </x:c>
      <x:c r="E16" s="104" t="str"/>
      <x:c r="F16" s="105" t="str"/>
      <x:c r="G16" s="103" t="str">
        <x:v>ARS</x:v>
      </x:c>
      <x:c r="H16" s="106" t="str">
        <x:f>IFERROR(GOOGLEFINANCE("BCBA:"&amp;B16,"price"),"")</x:f>
      </x:c>
      <x:c r="I16" s="104" t="str"/>
      <x:c r="J16" s="106" t="str">
        <x:f>IF(I16&lt;&gt;"",I16,IF(H16&lt;&gt;"",H16,""))</x:f>
      </x:c>
      <x:c r="K16" s="106" t="str">
        <x:f>IF(AND(C16&lt;&gt;"",J16&lt;&gt;""),C16*J16,"")</x:f>
      </x:c>
      <x:c r="L16" s="106" t="str">
        <x:f>IF(AND(C16&lt;&gt;"",E16&lt;&gt;""),C16*E16,"")</x:f>
      </x:c>
      <x:c r="M16" s="106" t="str">
        <x:f>IF(AND(K16&lt;&gt;"",L16&lt;&gt;""),K16-L16,"")</x:f>
      </x:c>
      <x:c r="N16" s="107" t="str">
        <x:f>IFERROR(GOOGLEFINANCE("BCBA:"&amp;B16,"changepct")/100,"")</x:f>
      </x:c>
      <x:c r="O16" s="107" t="str">
        <x:f>IFERROR(M16/L16,"")</x:f>
      </x:c>
      <x:c r="P16" s="108" t="str">
        <x:f>IF(F16&lt;&gt;"",TODAY()-F16,"")</x:f>
      </x:c>
    </x:row>
    <x:row r="17">
      <x:c r="A17" s="102" t="str"/>
      <x:c r="B17" s="103" t="str"/>
      <x:c r="C17" s="103" t="str"/>
      <x:c r="D17" s="103" t="str">
        <x:v>-</x:v>
      </x:c>
      <x:c r="E17" s="104" t="str"/>
      <x:c r="F17" s="105" t="str"/>
      <x:c r="G17" s="103" t="str">
        <x:v>ARS</x:v>
      </x:c>
      <x:c r="H17" s="106" t="str">
        <x:f>IFERROR(GOOGLEFINANCE("BCBA:"&amp;B17,"price"),"")</x:f>
      </x:c>
      <x:c r="I17" s="104" t="str"/>
      <x:c r="J17" s="106" t="str">
        <x:f>IF(I17&lt;&gt;"",I17,IF(H17&lt;&gt;"",H17,""))</x:f>
      </x:c>
      <x:c r="K17" s="106" t="str">
        <x:f>IF(AND(C17&lt;&gt;"",J17&lt;&gt;""),C17*J17,"")</x:f>
      </x:c>
      <x:c r="L17" s="106" t="str">
        <x:f>IF(AND(C17&lt;&gt;"",E17&lt;&gt;""),C17*E17,"")</x:f>
      </x:c>
      <x:c r="M17" s="106" t="str">
        <x:f>IF(AND(K17&lt;&gt;"",L17&lt;&gt;""),K17-L17,"")</x:f>
      </x:c>
      <x:c r="N17" s="107" t="str">
        <x:f>IFERROR(GOOGLEFINANCE("BCBA:"&amp;B17,"changepct")/100,"")</x:f>
      </x:c>
      <x:c r="O17" s="107" t="str">
        <x:f>IFERROR(M17/L17,"")</x:f>
      </x:c>
      <x:c r="P17" s="108" t="str">
        <x:f>IF(F17&lt;&gt;"",TODAY()-F17,"")</x:f>
      </x:c>
    </x:row>
    <x:row r="18">
      <x:c r="A18" s="102" t="str"/>
      <x:c r="B18" s="103" t="str"/>
      <x:c r="C18" s="103" t="str"/>
      <x:c r="D18" s="103" t="str">
        <x:v>-</x:v>
      </x:c>
      <x:c r="E18" s="104" t="str"/>
      <x:c r="F18" s="105" t="str"/>
      <x:c r="G18" s="103" t="str">
        <x:v>ARS</x:v>
      </x:c>
      <x:c r="H18" s="106" t="str">
        <x:f>IFERROR(GOOGLEFINANCE("BCBA:"&amp;B18,"price"),"")</x:f>
      </x:c>
      <x:c r="I18" s="104" t="str"/>
      <x:c r="J18" s="106" t="str">
        <x:f>IF(I18&lt;&gt;"",I18,IF(H18&lt;&gt;"",H18,""))</x:f>
      </x:c>
      <x:c r="K18" s="106" t="str">
        <x:f>IF(AND(C18&lt;&gt;"",J18&lt;&gt;""),C18*J18,"")</x:f>
      </x:c>
      <x:c r="L18" s="106" t="str">
        <x:f>IF(AND(C18&lt;&gt;"",E18&lt;&gt;""),C18*E18,"")</x:f>
      </x:c>
      <x:c r="M18" s="106" t="str">
        <x:f>IF(AND(K18&lt;&gt;"",L18&lt;&gt;""),K18-L18,"")</x:f>
      </x:c>
      <x:c r="N18" s="107" t="str">
        <x:f>IFERROR(GOOGLEFINANCE("BCBA:"&amp;B18,"changepct")/100,"")</x:f>
      </x:c>
      <x:c r="O18" s="107" t="str">
        <x:f>IFERROR(M18/L18,"")</x:f>
      </x:c>
      <x:c r="P18" s="108" t="str">
        <x:f>IF(F18&lt;&gt;"",TODAY()-F18,"")</x:f>
      </x:c>
    </x:row>
    <x:row r="19">
      <x:c r="A19" s="102" t="str"/>
      <x:c r="B19" s="103" t="str"/>
      <x:c r="C19" s="103" t="str"/>
      <x:c r="D19" s="103" t="str">
        <x:v>-</x:v>
      </x:c>
      <x:c r="E19" s="104" t="str"/>
      <x:c r="F19" s="105" t="str"/>
      <x:c r="G19" s="103" t="str">
        <x:v>ARS</x:v>
      </x:c>
      <x:c r="H19" s="106" t="str">
        <x:f>IFERROR(GOOGLEFINANCE("BCBA:"&amp;B19,"price"),"")</x:f>
      </x:c>
      <x:c r="I19" s="104" t="str"/>
      <x:c r="J19" s="106" t="str">
        <x:f>IF(I19&lt;&gt;"",I19,IF(H19&lt;&gt;"",H19,""))</x:f>
      </x:c>
      <x:c r="K19" s="106" t="str">
        <x:f>IF(AND(C19&lt;&gt;"",J19&lt;&gt;""),C19*J19,"")</x:f>
      </x:c>
      <x:c r="L19" s="106" t="str">
        <x:f>IF(AND(C19&lt;&gt;"",E19&lt;&gt;""),C19*E19,"")</x:f>
      </x:c>
      <x:c r="M19" s="106" t="str">
        <x:f>IF(AND(K19&lt;&gt;"",L19&lt;&gt;""),K19-L19,"")</x:f>
      </x:c>
      <x:c r="N19" s="107" t="str">
        <x:f>IFERROR(GOOGLEFINANCE("BCBA:"&amp;B19,"changepct")/100,"")</x:f>
      </x:c>
      <x:c r="O19" s="107" t="str">
        <x:f>IFERROR(M19/L19,"")</x:f>
      </x:c>
      <x:c r="P19" s="108" t="str">
        <x:f>IF(F19&lt;&gt;"",TODAY()-F19,"")</x:f>
      </x:c>
    </x:row>
    <x:row r="20">
      <x:c r="A20" s="102" t="str"/>
      <x:c r="B20" s="103" t="str"/>
      <x:c r="C20" s="103" t="str"/>
      <x:c r="D20" s="103" t="str">
        <x:v>-</x:v>
      </x:c>
      <x:c r="E20" s="104" t="str"/>
      <x:c r="F20" s="105" t="str"/>
      <x:c r="G20" s="103" t="str">
        <x:v>ARS</x:v>
      </x:c>
      <x:c r="H20" s="106" t="str">
        <x:f>IFERROR(GOOGLEFINANCE("BCBA:"&amp;B20,"price"),"")</x:f>
      </x:c>
      <x:c r="I20" s="104" t="str"/>
      <x:c r="J20" s="106" t="str">
        <x:f>IF(I20&lt;&gt;"",I20,IF(H20&lt;&gt;"",H20,""))</x:f>
      </x:c>
      <x:c r="K20" s="106" t="str">
        <x:f>IF(AND(C20&lt;&gt;"",J20&lt;&gt;""),C20*J20,"")</x:f>
      </x:c>
      <x:c r="L20" s="106" t="str">
        <x:f>IF(AND(C20&lt;&gt;"",E20&lt;&gt;""),C20*E20,"")</x:f>
      </x:c>
      <x:c r="M20" s="106" t="str">
        <x:f>IF(AND(K20&lt;&gt;"",L20&lt;&gt;""),K20-L20,"")</x:f>
      </x:c>
      <x:c r="N20" s="107" t="str">
        <x:f>IFERROR(GOOGLEFINANCE("BCBA:"&amp;B20,"changepct")/100,"")</x:f>
      </x:c>
      <x:c r="O20" s="107" t="str">
        <x:f>IFERROR(M20/L20,"")</x:f>
      </x:c>
      <x:c r="P20" s="108" t="str">
        <x:f>IF(F20&lt;&gt;"",TODAY()-F20,"")</x:f>
      </x:c>
    </x:row>
    <x:row r="21">
      <x:c r="A21" s="102" t="str"/>
      <x:c r="B21" s="103" t="str"/>
      <x:c r="C21" s="103" t="str"/>
      <x:c r="D21" s="103" t="str">
        <x:v>-</x:v>
      </x:c>
      <x:c r="E21" s="104" t="str"/>
      <x:c r="F21" s="105" t="str"/>
      <x:c r="G21" s="103" t="str">
        <x:v>ARS</x:v>
      </x:c>
      <x:c r="H21" s="106" t="str">
        <x:f>IFERROR(GOOGLEFINANCE("BCBA:"&amp;B21,"price"),"")</x:f>
      </x:c>
      <x:c r="I21" s="104" t="str"/>
      <x:c r="J21" s="106" t="str">
        <x:f>IF(I21&lt;&gt;"",I21,IF(H21&lt;&gt;"",H21,""))</x:f>
      </x:c>
      <x:c r="K21" s="106" t="str">
        <x:f>IF(AND(C21&lt;&gt;"",J21&lt;&gt;""),C21*J21,"")</x:f>
      </x:c>
      <x:c r="L21" s="106" t="str">
        <x:f>IF(AND(C21&lt;&gt;"",E21&lt;&gt;""),C21*E21,"")</x:f>
      </x:c>
      <x:c r="M21" s="106" t="str">
        <x:f>IF(AND(K21&lt;&gt;"",L21&lt;&gt;""),K21-L21,"")</x:f>
      </x:c>
      <x:c r="N21" s="107" t="str">
        <x:f>IFERROR(GOOGLEFINANCE("BCBA:"&amp;B21,"changepct")/100,"")</x:f>
      </x:c>
      <x:c r="O21" s="107" t="str">
        <x:f>IFERROR(M21/L21,"")</x:f>
      </x:c>
      <x:c r="P21" s="108" t="str">
        <x:f>IF(F21&lt;&gt;"",TODAY()-F21,"")</x:f>
      </x:c>
    </x:row>
    <x:row r="22">
      <x:c r="A22" s="102" t="str"/>
      <x:c r="B22" s="103" t="str"/>
      <x:c r="C22" s="103" t="str"/>
      <x:c r="D22" s="103" t="str">
        <x:v>-</x:v>
      </x:c>
      <x:c r="E22" s="104" t="str"/>
      <x:c r="F22" s="105" t="str"/>
      <x:c r="G22" s="103" t="str">
        <x:v>ARS</x:v>
      </x:c>
      <x:c r="H22" s="106" t="str">
        <x:f>IFERROR(GOOGLEFINANCE("BCBA:"&amp;B22,"price"),"")</x:f>
      </x:c>
      <x:c r="I22" s="104" t="str"/>
      <x:c r="J22" s="106" t="str">
        <x:f>IF(I22&lt;&gt;"",I22,IF(H22&lt;&gt;"",H22,""))</x:f>
      </x:c>
      <x:c r="K22" s="106" t="str">
        <x:f>IF(AND(C22&lt;&gt;"",J22&lt;&gt;""),C22*J22,"")</x:f>
      </x:c>
      <x:c r="L22" s="106" t="str">
        <x:f>IF(AND(C22&lt;&gt;"",E22&lt;&gt;""),C22*E22,"")</x:f>
      </x:c>
      <x:c r="M22" s="106" t="str">
        <x:f>IF(AND(K22&lt;&gt;"",L22&lt;&gt;""),K22-L22,"")</x:f>
      </x:c>
      <x:c r="N22" s="107" t="str">
        <x:f>IFERROR(GOOGLEFINANCE("BCBA:"&amp;B22,"changepct")/100,"")</x:f>
      </x:c>
      <x:c r="O22" s="107" t="str">
        <x:f>IFERROR(M22/L22,"")</x:f>
      </x:c>
      <x:c r="P22" s="108" t="str">
        <x:f>IF(F22&lt;&gt;"",TODAY()-F22,"")</x:f>
      </x:c>
    </x:row>
    <x:row r="23">
      <x:c r="A23" s="102" t="str"/>
      <x:c r="B23" s="103" t="str"/>
      <x:c r="C23" s="103" t="str"/>
      <x:c r="D23" s="103" t="str">
        <x:v>-</x:v>
      </x:c>
      <x:c r="E23" s="104" t="str"/>
      <x:c r="F23" s="105" t="str"/>
      <x:c r="G23" s="103" t="str">
        <x:v>ARS</x:v>
      </x:c>
      <x:c r="H23" s="106" t="str">
        <x:f>IFERROR(GOOGLEFINANCE("BCBA:"&amp;B23,"price"),"")</x:f>
      </x:c>
      <x:c r="I23" s="104" t="str"/>
      <x:c r="J23" s="106" t="str">
        <x:f>IF(I23&lt;&gt;"",I23,IF(H23&lt;&gt;"",H23,""))</x:f>
      </x:c>
      <x:c r="K23" s="106" t="str">
        <x:f>IF(AND(C23&lt;&gt;"",J23&lt;&gt;""),C23*J23,"")</x:f>
      </x:c>
      <x:c r="L23" s="106" t="str">
        <x:f>IF(AND(C23&lt;&gt;"",E23&lt;&gt;""),C23*E23,"")</x:f>
      </x:c>
      <x:c r="M23" s="106" t="str">
        <x:f>IF(AND(K23&lt;&gt;"",L23&lt;&gt;""),K23-L23,"")</x:f>
      </x:c>
      <x:c r="N23" s="107" t="str">
        <x:f>IFERROR(GOOGLEFINANCE("BCBA:"&amp;B23,"changepct")/100,"")</x:f>
      </x:c>
      <x:c r="O23" s="107" t="str">
        <x:f>IFERROR(M23/L23,"")</x:f>
      </x:c>
      <x:c r="P23" s="108" t="str">
        <x:f>IF(F23&lt;&gt;"",TODAY()-F23,"")</x:f>
      </x:c>
    </x:row>
    <x:row r="24">
      <x:c r="A24" s="102" t="str"/>
      <x:c r="B24" s="103" t="str"/>
      <x:c r="C24" s="103" t="str"/>
      <x:c r="D24" s="103" t="str">
        <x:v>-</x:v>
      </x:c>
      <x:c r="E24" s="104" t="str"/>
      <x:c r="F24" s="105" t="str"/>
      <x:c r="G24" s="103" t="str">
        <x:v>ARS</x:v>
      </x:c>
      <x:c r="H24" s="106" t="str">
        <x:f>IFERROR(GOOGLEFINANCE("BCBA:"&amp;B24,"price"),"")</x:f>
      </x:c>
      <x:c r="I24" s="104" t="str"/>
      <x:c r="J24" s="106" t="str">
        <x:f>IF(I24&lt;&gt;"",I24,IF(H24&lt;&gt;"",H24,""))</x:f>
      </x:c>
      <x:c r="K24" s="106" t="str">
        <x:f>IF(AND(C24&lt;&gt;"",J24&lt;&gt;""),C24*J24,"")</x:f>
      </x:c>
      <x:c r="L24" s="106" t="str">
        <x:f>IF(AND(C24&lt;&gt;"",E24&lt;&gt;""),C24*E24,"")</x:f>
      </x:c>
      <x:c r="M24" s="106" t="str">
        <x:f>IF(AND(K24&lt;&gt;"",L24&lt;&gt;""),K24-L24,"")</x:f>
      </x:c>
      <x:c r="N24" s="107" t="str">
        <x:f>IFERROR(GOOGLEFINANCE("BCBA:"&amp;B24,"changepct")/100,"")</x:f>
      </x:c>
      <x:c r="O24" s="107" t="str">
        <x:f>IFERROR(M24/L24,"")</x:f>
      </x:c>
      <x:c r="P24" s="108" t="str">
        <x:f>IF(F24&lt;&gt;"",TODAY()-F24,"")</x:f>
      </x:c>
    </x:row>
    <x:row r="25">
      <x:c r="A25" s="102" t="str"/>
      <x:c r="B25" s="103" t="str"/>
      <x:c r="C25" s="103" t="str"/>
      <x:c r="D25" s="103" t="str">
        <x:v>-</x:v>
      </x:c>
      <x:c r="E25" s="104" t="str"/>
      <x:c r="F25" s="105" t="str"/>
      <x:c r="G25" s="103" t="str">
        <x:v>ARS</x:v>
      </x:c>
      <x:c r="H25" s="106" t="str">
        <x:f>IFERROR(GOOGLEFINANCE("BCBA:"&amp;B25,"price"),"")</x:f>
      </x:c>
      <x:c r="I25" s="104" t="str"/>
      <x:c r="J25" s="106" t="str">
        <x:f>IF(I25&lt;&gt;"",I25,IF(H25&lt;&gt;"",H25,""))</x:f>
      </x:c>
      <x:c r="K25" s="106" t="str">
        <x:f>IF(AND(C25&lt;&gt;"",J25&lt;&gt;""),C25*J25,"")</x:f>
      </x:c>
      <x:c r="L25" s="106" t="str">
        <x:f>IF(AND(C25&lt;&gt;"",E25&lt;&gt;""),C25*E25,"")</x:f>
      </x:c>
      <x:c r="M25" s="106" t="str">
        <x:f>IF(AND(K25&lt;&gt;"",L25&lt;&gt;""),K25-L25,"")</x:f>
      </x:c>
      <x:c r="N25" s="107" t="str">
        <x:f>IFERROR(GOOGLEFINANCE("BCBA:"&amp;B25,"changepct")/100,"")</x:f>
      </x:c>
      <x:c r="O25" s="107" t="str">
        <x:f>IFERROR(M25/L25,"")</x:f>
      </x:c>
      <x:c r="P25" s="108" t="str">
        <x:f>IF(F25&lt;&gt;"",TODAY()-F25,"")</x:f>
      </x:c>
    </x:row>
    <x:row r="26">
      <x:c r="A26" s="102" t="str"/>
      <x:c r="B26" s="103" t="str"/>
      <x:c r="C26" s="103" t="str"/>
      <x:c r="D26" s="103" t="str">
        <x:v>-</x:v>
      </x:c>
      <x:c r="E26" s="104" t="str"/>
      <x:c r="F26" s="105" t="str"/>
      <x:c r="G26" s="103" t="str">
        <x:v>ARS</x:v>
      </x:c>
      <x:c r="H26" s="106" t="str">
        <x:f>IFERROR(GOOGLEFINANCE("BCBA:"&amp;B26,"price"),"")</x:f>
      </x:c>
      <x:c r="I26" s="104" t="str"/>
      <x:c r="J26" s="106" t="str">
        <x:f>IF(I26&lt;&gt;"",I26,IF(H26&lt;&gt;"",H26,""))</x:f>
      </x:c>
      <x:c r="K26" s="106" t="str">
        <x:f>IF(AND(C26&lt;&gt;"",J26&lt;&gt;""),C26*J26,"")</x:f>
      </x:c>
      <x:c r="L26" s="106" t="str">
        <x:f>IF(AND(C26&lt;&gt;"",E26&lt;&gt;""),C26*E26,"")</x:f>
      </x:c>
      <x:c r="M26" s="106" t="str">
        <x:f>IF(AND(K26&lt;&gt;"",L26&lt;&gt;""),K26-L26,"")</x:f>
      </x:c>
      <x:c r="N26" s="107" t="str">
        <x:f>IFERROR(GOOGLEFINANCE("BCBA:"&amp;B26,"changepct")/100,"")</x:f>
      </x:c>
      <x:c r="O26" s="107" t="str">
        <x:f>IFERROR(M26/L26,"")</x:f>
      </x:c>
      <x:c r="P26" s="108" t="str">
        <x:f>IF(F26&lt;&gt;"",TODAY()-F26,"")</x:f>
      </x:c>
    </x:row>
    <x:row r="27">
      <x:c r="A27" s="102" t="str"/>
      <x:c r="B27" s="103" t="str"/>
      <x:c r="C27" s="103" t="str"/>
      <x:c r="D27" s="103" t="str">
        <x:v>-</x:v>
      </x:c>
      <x:c r="E27" s="104" t="str"/>
      <x:c r="F27" s="105" t="str"/>
      <x:c r="G27" s="103" t="str">
        <x:v>ARS</x:v>
      </x:c>
      <x:c r="H27" s="106" t="str">
        <x:f>IFERROR(GOOGLEFINANCE("BCBA:"&amp;B27,"price"),"")</x:f>
      </x:c>
      <x:c r="I27" s="104" t="str"/>
      <x:c r="J27" s="106" t="str">
        <x:f>IF(I27&lt;&gt;"",I27,IF(H27&lt;&gt;"",H27,""))</x:f>
      </x:c>
      <x:c r="K27" s="106" t="str">
        <x:f>IF(AND(C27&lt;&gt;"",J27&lt;&gt;""),C27*J27,"")</x:f>
      </x:c>
      <x:c r="L27" s="106" t="str">
        <x:f>IF(AND(C27&lt;&gt;"",E27&lt;&gt;""),C27*E27,"")</x:f>
      </x:c>
      <x:c r="M27" s="106" t="str">
        <x:f>IF(AND(K27&lt;&gt;"",L27&lt;&gt;""),K27-L27,"")</x:f>
      </x:c>
      <x:c r="N27" s="107" t="str">
        <x:f>IFERROR(GOOGLEFINANCE("BCBA:"&amp;B27,"changepct")/100,"")</x:f>
      </x:c>
      <x:c r="O27" s="107" t="str">
        <x:f>IFERROR(M27/L27,"")</x:f>
      </x:c>
      <x:c r="P27" s="108" t="str">
        <x:f>IF(F27&lt;&gt;"",TODAY()-F27,"")</x:f>
      </x:c>
    </x:row>
    <x:row r="28">
      <x:c r="A28" s="102" t="str"/>
      <x:c r="B28" s="103" t="str"/>
      <x:c r="C28" s="103" t="str"/>
      <x:c r="D28" s="103" t="str">
        <x:v>-</x:v>
      </x:c>
      <x:c r="E28" s="104" t="str"/>
      <x:c r="F28" s="105" t="str"/>
      <x:c r="G28" s="103" t="str">
        <x:v>ARS</x:v>
      </x:c>
      <x:c r="H28" s="106" t="str">
        <x:f>IFERROR(GOOGLEFINANCE("BCBA:"&amp;B28,"price"),"")</x:f>
      </x:c>
      <x:c r="I28" s="104" t="str"/>
      <x:c r="J28" s="106" t="str">
        <x:f>IF(I28&lt;&gt;"",I28,IF(H28&lt;&gt;"",H28,""))</x:f>
      </x:c>
      <x:c r="K28" s="106" t="str">
        <x:f>IF(AND(C28&lt;&gt;"",J28&lt;&gt;""),C28*J28,"")</x:f>
      </x:c>
      <x:c r="L28" s="106" t="str">
        <x:f>IF(AND(C28&lt;&gt;"",E28&lt;&gt;""),C28*E28,"")</x:f>
      </x:c>
      <x:c r="M28" s="106" t="str">
        <x:f>IF(AND(K28&lt;&gt;"",L28&lt;&gt;""),K28-L28,"")</x:f>
      </x:c>
      <x:c r="N28" s="107" t="str">
        <x:f>IFERROR(GOOGLEFINANCE("BCBA:"&amp;B28,"changepct")/100,"")</x:f>
      </x:c>
      <x:c r="O28" s="107" t="str">
        <x:f>IFERROR(M28/L28,"")</x:f>
      </x:c>
      <x:c r="P28" s="108" t="str">
        <x:f>IF(F28&lt;&gt;"",TODAY()-F28,"")</x:f>
      </x:c>
    </x:row>
    <x:row r="29">
      <x:c r="A29" s="102" t="str"/>
      <x:c r="B29" s="103" t="str"/>
      <x:c r="C29" s="103" t="str"/>
      <x:c r="D29" s="103" t="str">
        <x:v>-</x:v>
      </x:c>
      <x:c r="E29" s="104" t="str"/>
      <x:c r="F29" s="105" t="str"/>
      <x:c r="G29" s="103" t="str">
        <x:v>ARS</x:v>
      </x:c>
      <x:c r="H29" s="106" t="str">
        <x:f>IFERROR(GOOGLEFINANCE("BCBA:"&amp;B29,"price"),"")</x:f>
      </x:c>
      <x:c r="I29" s="104" t="str"/>
      <x:c r="J29" s="106" t="str">
        <x:f>IF(I29&lt;&gt;"",I29,IF(H29&lt;&gt;"",H29,""))</x:f>
      </x:c>
      <x:c r="K29" s="106" t="str">
        <x:f>IF(AND(C29&lt;&gt;"",J29&lt;&gt;""),C29*J29,"")</x:f>
      </x:c>
      <x:c r="L29" s="106" t="str">
        <x:f>IF(AND(C29&lt;&gt;"",E29&lt;&gt;""),C29*E29,"")</x:f>
      </x:c>
      <x:c r="M29" s="106" t="str">
        <x:f>IF(AND(K29&lt;&gt;"",L29&lt;&gt;""),K29-L29,"")</x:f>
      </x:c>
      <x:c r="N29" s="107" t="str">
        <x:f>IFERROR(GOOGLEFINANCE("BCBA:"&amp;B29,"changepct")/100,"")</x:f>
      </x:c>
      <x:c r="O29" s="107" t="str">
        <x:f>IFERROR(M29/L29,"")</x:f>
      </x:c>
      <x:c r="P29" s="108" t="str">
        <x:f>IF(F29&lt;&gt;"",TODAY()-F29,"")</x:f>
      </x:c>
    </x:row>
    <x:row r="30">
      <x:c r="A30" s="102" t="str"/>
      <x:c r="B30" s="103" t="str"/>
      <x:c r="C30" s="103" t="str"/>
      <x:c r="D30" s="103" t="str">
        <x:v>-</x:v>
      </x:c>
      <x:c r="E30" s="104" t="str"/>
      <x:c r="F30" s="105" t="str"/>
      <x:c r="G30" s="103" t="str">
        <x:v>ARS</x:v>
      </x:c>
      <x:c r="H30" s="106" t="str">
        <x:f>IFERROR(GOOGLEFINANCE("BCBA:"&amp;B30,"price"),"")</x:f>
      </x:c>
      <x:c r="I30" s="104" t="str"/>
      <x:c r="J30" s="106" t="str">
        <x:f>IF(I30&lt;&gt;"",I30,IF(H30&lt;&gt;"",H30,""))</x:f>
      </x:c>
      <x:c r="K30" s="106" t="str">
        <x:f>IF(AND(C30&lt;&gt;"",J30&lt;&gt;""),C30*J30,"")</x:f>
      </x:c>
      <x:c r="L30" s="106" t="str">
        <x:f>IF(AND(C30&lt;&gt;"",E30&lt;&gt;""),C30*E30,"")</x:f>
      </x:c>
      <x:c r="M30" s="106" t="str">
        <x:f>IF(AND(K30&lt;&gt;"",L30&lt;&gt;""),K30-L30,"")</x:f>
      </x:c>
      <x:c r="N30" s="107" t="str">
        <x:f>IFERROR(GOOGLEFINANCE("BCBA:"&amp;B30,"changepct")/100,"")</x:f>
      </x:c>
      <x:c r="O30" s="107" t="str">
        <x:f>IFERROR(M30/L30,"")</x:f>
      </x:c>
      <x:c r="P30" s="108" t="str">
        <x:f>IF(F30&lt;&gt;"",TODAY()-F30,"")</x:f>
      </x:c>
    </x:row>
    <x:row r="31">
      <x:c r="A31" s="102" t="str"/>
      <x:c r="B31" s="103" t="str"/>
      <x:c r="C31" s="103" t="str"/>
      <x:c r="D31" s="103" t="str">
        <x:v>-</x:v>
      </x:c>
      <x:c r="E31" s="104" t="str"/>
      <x:c r="F31" s="105" t="str"/>
      <x:c r="G31" s="103" t="str">
        <x:v>ARS</x:v>
      </x:c>
      <x:c r="H31" s="106" t="str">
        <x:f>IFERROR(GOOGLEFINANCE("BCBA:"&amp;B31,"price"),"")</x:f>
      </x:c>
      <x:c r="I31" s="104" t="str"/>
      <x:c r="J31" s="106" t="str">
        <x:f>IF(I31&lt;&gt;"",I31,IF(H31&lt;&gt;"",H31,""))</x:f>
      </x:c>
      <x:c r="K31" s="106" t="str">
        <x:f>IF(AND(C31&lt;&gt;"",J31&lt;&gt;""),C31*J31,"")</x:f>
      </x:c>
      <x:c r="L31" s="106" t="str">
        <x:f>IF(AND(C31&lt;&gt;"",E31&lt;&gt;""),C31*E31,"")</x:f>
      </x:c>
      <x:c r="M31" s="106" t="str">
        <x:f>IF(AND(K31&lt;&gt;"",L31&lt;&gt;""),K31-L31,"")</x:f>
      </x:c>
      <x:c r="N31" s="107" t="str">
        <x:f>IFERROR(GOOGLEFINANCE("BCBA:"&amp;B31,"changepct")/100,"")</x:f>
      </x:c>
      <x:c r="O31" s="107" t="str">
        <x:f>IFERROR(M31/L31,"")</x:f>
      </x:c>
      <x:c r="P31" s="108" t="str">
        <x:f>IF(F31&lt;&gt;"",TODAY()-F31,"")</x:f>
      </x:c>
    </x:row>
    <x:row r="32">
      <x:c r="A32" s="102" t="str"/>
      <x:c r="B32" s="103" t="str"/>
      <x:c r="C32" s="103" t="str"/>
      <x:c r="D32" s="103" t="str">
        <x:v>-</x:v>
      </x:c>
      <x:c r="E32" s="104" t="str"/>
      <x:c r="F32" s="105" t="str"/>
      <x:c r="G32" s="103" t="str">
        <x:v>ARS</x:v>
      </x:c>
      <x:c r="H32" s="106" t="str">
        <x:f>IFERROR(GOOGLEFINANCE("BCBA:"&amp;B32,"price"),"")</x:f>
      </x:c>
      <x:c r="I32" s="104" t="str"/>
      <x:c r="J32" s="106" t="str">
        <x:f>IF(I32&lt;&gt;"",I32,IF(H32&lt;&gt;"",H32,""))</x:f>
      </x:c>
      <x:c r="K32" s="106" t="str">
        <x:f>IF(AND(C32&lt;&gt;"",J32&lt;&gt;""),C32*J32,"")</x:f>
      </x:c>
      <x:c r="L32" s="106" t="str">
        <x:f>IF(AND(C32&lt;&gt;"",E32&lt;&gt;""),C32*E32,"")</x:f>
      </x:c>
      <x:c r="M32" s="106" t="str">
        <x:f>IF(AND(K32&lt;&gt;"",L32&lt;&gt;""),K32-L32,"")</x:f>
      </x:c>
      <x:c r="N32" s="107" t="str">
        <x:f>IFERROR(GOOGLEFINANCE("BCBA:"&amp;B32,"changepct")/100,"")</x:f>
      </x:c>
      <x:c r="O32" s="107" t="str">
        <x:f>IFERROR(M32/L32,"")</x:f>
      </x:c>
      <x:c r="P32" s="108" t="str">
        <x:f>IF(F32&lt;&gt;"",TODAY()-F32,"")</x:f>
      </x:c>
    </x:row>
    <x:row r="33">
      <x:c r="A33" s="102" t="str"/>
      <x:c r="B33" s="103" t="str"/>
      <x:c r="C33" s="103" t="str"/>
      <x:c r="D33" s="103" t="str">
        <x:v>-</x:v>
      </x:c>
      <x:c r="E33" s="104" t="str"/>
      <x:c r="F33" s="105" t="str"/>
      <x:c r="G33" s="103" t="str">
        <x:v>ARS</x:v>
      </x:c>
      <x:c r="H33" s="106" t="str">
        <x:f>IFERROR(GOOGLEFINANCE("BCBA:"&amp;B33,"price"),"")</x:f>
      </x:c>
      <x:c r="I33" s="104" t="str"/>
      <x:c r="J33" s="106" t="str">
        <x:f>IF(I33&lt;&gt;"",I33,IF(H33&lt;&gt;"",H33,""))</x:f>
      </x:c>
      <x:c r="K33" s="106" t="str">
        <x:f>IF(AND(C33&lt;&gt;"",J33&lt;&gt;""),C33*J33,"")</x:f>
      </x:c>
      <x:c r="L33" s="106" t="str">
        <x:f>IF(AND(C33&lt;&gt;"",E33&lt;&gt;""),C33*E33,"")</x:f>
      </x:c>
      <x:c r="M33" s="106" t="str">
        <x:f>IF(AND(K33&lt;&gt;"",L33&lt;&gt;""),K33-L33,"")</x:f>
      </x:c>
      <x:c r="N33" s="107" t="str">
        <x:f>IFERROR(GOOGLEFINANCE("BCBA:"&amp;B33,"changepct")/100,"")</x:f>
      </x:c>
      <x:c r="O33" s="107" t="str">
        <x:f>IFERROR(M33/L33,"")</x:f>
      </x:c>
      <x:c r="P33" s="108" t="str">
        <x:f>IF(F33&lt;&gt;"",TODAY()-F33,"")</x:f>
      </x:c>
    </x:row>
    <x:row r="34">
      <x:c r="A34" s="102" t="str"/>
      <x:c r="B34" s="103" t="str"/>
      <x:c r="C34" s="103" t="str"/>
      <x:c r="D34" s="103" t="str">
        <x:v>-</x:v>
      </x:c>
      <x:c r="E34" s="104" t="str"/>
      <x:c r="F34" s="105" t="str"/>
      <x:c r="G34" s="103" t="str">
        <x:v>ARS</x:v>
      </x:c>
      <x:c r="H34" s="106" t="str">
        <x:f>IFERROR(GOOGLEFINANCE("BCBA:"&amp;B34,"price"),"")</x:f>
      </x:c>
      <x:c r="I34" s="104" t="str"/>
      <x:c r="J34" s="106" t="str">
        <x:f>IF(I34&lt;&gt;"",I34,IF(H34&lt;&gt;"",H34,""))</x:f>
      </x:c>
      <x:c r="K34" s="106" t="str">
        <x:f>IF(AND(C34&lt;&gt;"",J34&lt;&gt;""),C34*J34,"")</x:f>
      </x:c>
      <x:c r="L34" s="106" t="str">
        <x:f>IF(AND(C34&lt;&gt;"",E34&lt;&gt;""),C34*E34,"")</x:f>
      </x:c>
      <x:c r="M34" s="106" t="str">
        <x:f>IF(AND(K34&lt;&gt;"",L34&lt;&gt;""),K34-L34,"")</x:f>
      </x:c>
      <x:c r="N34" s="107" t="str">
        <x:f>IFERROR(GOOGLEFINANCE("BCBA:"&amp;B34,"changepct")/100,"")</x:f>
      </x:c>
      <x:c r="O34" s="107" t="str">
        <x:f>IFERROR(M34/L34,"")</x:f>
      </x:c>
      <x:c r="P34" s="108" t="str">
        <x:f>IF(F34&lt;&gt;"",TODAY()-F34,"")</x:f>
      </x:c>
    </x:row>
    <x:row r="35">
      <x:c r="A35" s="102" t="str"/>
      <x:c r="B35" s="103" t="str"/>
      <x:c r="C35" s="103" t="str"/>
      <x:c r="D35" s="103" t="str">
        <x:v>-</x:v>
      </x:c>
      <x:c r="E35" s="104" t="str"/>
      <x:c r="F35" s="105" t="str"/>
      <x:c r="G35" s="103" t="str">
        <x:v>ARS</x:v>
      </x:c>
      <x:c r="H35" s="106" t="str">
        <x:f>IFERROR(GOOGLEFINANCE("BCBA:"&amp;B35,"price"),"")</x:f>
      </x:c>
      <x:c r="I35" s="104" t="str"/>
      <x:c r="J35" s="106" t="str">
        <x:f>IF(I35&lt;&gt;"",I35,IF(H35&lt;&gt;"",H35,""))</x:f>
      </x:c>
      <x:c r="K35" s="106" t="str">
        <x:f>IF(AND(C35&lt;&gt;"",J35&lt;&gt;""),C35*J35,"")</x:f>
      </x:c>
      <x:c r="L35" s="106" t="str">
        <x:f>IF(AND(C35&lt;&gt;"",E35&lt;&gt;""),C35*E35,"")</x:f>
      </x:c>
      <x:c r="M35" s="106" t="str">
        <x:f>IF(AND(K35&lt;&gt;"",L35&lt;&gt;""),K35-L35,"")</x:f>
      </x:c>
      <x:c r="N35" s="107" t="str">
        <x:f>IFERROR(GOOGLEFINANCE("BCBA:"&amp;B35,"changepct")/100,"")</x:f>
      </x:c>
      <x:c r="O35" s="107" t="str">
        <x:f>IFERROR(M35/L35,"")</x:f>
      </x:c>
      <x:c r="P35" s="108" t="str">
        <x:f>IF(F35&lt;&gt;"",TODAY()-F35,"")</x:f>
      </x:c>
    </x:row>
    <x:row r="36">
      <x:c r="A36" s="102" t="str"/>
      <x:c r="B36" s="103" t="str"/>
      <x:c r="C36" s="103" t="str"/>
      <x:c r="D36" s="103" t="str">
        <x:v>-</x:v>
      </x:c>
      <x:c r="E36" s="104" t="str"/>
      <x:c r="F36" s="105" t="str"/>
      <x:c r="G36" s="103" t="str">
        <x:v>ARS</x:v>
      </x:c>
      <x:c r="H36" s="106" t="str">
        <x:f>IFERROR(GOOGLEFINANCE("BCBA:"&amp;B36,"price"),"")</x:f>
      </x:c>
      <x:c r="I36" s="104" t="str"/>
      <x:c r="J36" s="106" t="str">
        <x:f>IF(I36&lt;&gt;"",I36,IF(H36&lt;&gt;"",H36,""))</x:f>
      </x:c>
      <x:c r="K36" s="106" t="str">
        <x:f>IF(AND(C36&lt;&gt;"",J36&lt;&gt;""),C36*J36,"")</x:f>
      </x:c>
      <x:c r="L36" s="106" t="str">
        <x:f>IF(AND(C36&lt;&gt;"",E36&lt;&gt;""),C36*E36,"")</x:f>
      </x:c>
      <x:c r="M36" s="106" t="str">
        <x:f>IF(AND(K36&lt;&gt;"",L36&lt;&gt;""),K36-L36,"")</x:f>
      </x:c>
      <x:c r="N36" s="107" t="str">
        <x:f>IFERROR(GOOGLEFINANCE("BCBA:"&amp;B36,"changepct")/100,"")</x:f>
      </x:c>
      <x:c r="O36" s="107" t="str">
        <x:f>IFERROR(M36/L36,"")</x:f>
      </x:c>
      <x:c r="P36" s="108" t="str">
        <x:f>IF(F36&lt;&gt;"",TODAY()-F36,"")</x:f>
      </x:c>
    </x:row>
    <x:row r="37">
      <x:c r="A37" s="102" t="str"/>
      <x:c r="B37" s="103" t="str"/>
      <x:c r="C37" s="103" t="str"/>
      <x:c r="D37" s="103" t="str">
        <x:v>-</x:v>
      </x:c>
      <x:c r="E37" s="104" t="str"/>
      <x:c r="F37" s="105" t="str"/>
      <x:c r="G37" s="103" t="str">
        <x:v>ARS</x:v>
      </x:c>
      <x:c r="H37" s="106" t="str">
        <x:f>IFERROR(GOOGLEFINANCE("BCBA:"&amp;B37,"price"),"")</x:f>
      </x:c>
      <x:c r="I37" s="104" t="str"/>
      <x:c r="J37" s="106" t="str">
        <x:f>IF(I37&lt;&gt;"",I37,IF(H37&lt;&gt;"",H37,""))</x:f>
      </x:c>
      <x:c r="K37" s="106" t="str">
        <x:f>IF(AND(C37&lt;&gt;"",J37&lt;&gt;""),C37*J37,"")</x:f>
      </x:c>
      <x:c r="L37" s="106" t="str">
        <x:f>IF(AND(C37&lt;&gt;"",E37&lt;&gt;""),C37*E37,"")</x:f>
      </x:c>
      <x:c r="M37" s="106" t="str">
        <x:f>IF(AND(K37&lt;&gt;"",L37&lt;&gt;""),K37-L37,"")</x:f>
      </x:c>
      <x:c r="N37" s="107" t="str">
        <x:f>IFERROR(GOOGLEFINANCE("BCBA:"&amp;B37,"changepct")/100,"")</x:f>
      </x:c>
      <x:c r="O37" s="107" t="str">
        <x:f>IFERROR(M37/L37,"")</x:f>
      </x:c>
      <x:c r="P37" s="108" t="str">
        <x:f>IF(F37&lt;&gt;"",TODAY()-F37,"")</x:f>
      </x:c>
    </x:row>
    <x:row r="38">
      <x:c r="A38" s="102" t="str"/>
      <x:c r="B38" s="103" t="str"/>
      <x:c r="C38" s="103" t="str"/>
      <x:c r="D38" s="103" t="str">
        <x:v>-</x:v>
      </x:c>
      <x:c r="E38" s="104" t="str"/>
      <x:c r="F38" s="105" t="str"/>
      <x:c r="G38" s="103" t="str">
        <x:v>ARS</x:v>
      </x:c>
      <x:c r="H38" s="106" t="str">
        <x:f>IFERROR(GOOGLEFINANCE("BCBA:"&amp;B38,"price"),"")</x:f>
      </x:c>
      <x:c r="I38" s="104" t="str"/>
      <x:c r="J38" s="106" t="str">
        <x:f>IF(I38&lt;&gt;"",I38,IF(H38&lt;&gt;"",H38,""))</x:f>
      </x:c>
      <x:c r="K38" s="106" t="str">
        <x:f>IF(AND(C38&lt;&gt;"",J38&lt;&gt;""),C38*J38,"")</x:f>
      </x:c>
      <x:c r="L38" s="106" t="str">
        <x:f>IF(AND(C38&lt;&gt;"",E38&lt;&gt;""),C38*E38,"")</x:f>
      </x:c>
      <x:c r="M38" s="106" t="str">
        <x:f>IF(AND(K38&lt;&gt;"",L38&lt;&gt;""),K38-L38,"")</x:f>
      </x:c>
      <x:c r="N38" s="107" t="str">
        <x:f>IFERROR(GOOGLEFINANCE("BCBA:"&amp;B38,"changepct")/100,"")</x:f>
      </x:c>
      <x:c r="O38" s="107" t="str">
        <x:f>IFERROR(M38/L38,"")</x:f>
      </x:c>
      <x:c r="P38" s="108" t="str">
        <x:f>IF(F38&lt;&gt;"",TODAY()-F38,"")</x:f>
      </x:c>
    </x:row>
    <x:row r="39">
      <x:c r="A39" s="102" t="str"/>
      <x:c r="B39" s="103" t="str"/>
      <x:c r="C39" s="103" t="str"/>
      <x:c r="D39" s="103" t="str">
        <x:v>-</x:v>
      </x:c>
      <x:c r="E39" s="104" t="str"/>
      <x:c r="F39" s="105" t="str"/>
      <x:c r="G39" s="103" t="str">
        <x:v>ARS</x:v>
      </x:c>
      <x:c r="H39" s="106" t="str">
        <x:f>IFERROR(GOOGLEFINANCE("BCBA:"&amp;B39,"price"),"")</x:f>
      </x:c>
      <x:c r="I39" s="104" t="str"/>
      <x:c r="J39" s="106" t="str">
        <x:f>IF(I39&lt;&gt;"",I39,IF(H39&lt;&gt;"",H39,""))</x:f>
      </x:c>
      <x:c r="K39" s="106" t="str">
        <x:f>IF(AND(C39&lt;&gt;"",J39&lt;&gt;""),C39*J39,"")</x:f>
      </x:c>
      <x:c r="L39" s="106" t="str">
        <x:f>IF(AND(C39&lt;&gt;"",E39&lt;&gt;""),C39*E39,"")</x:f>
      </x:c>
      <x:c r="M39" s="106" t="str">
        <x:f>IF(AND(K39&lt;&gt;"",L39&lt;&gt;""),K39-L39,"")</x:f>
      </x:c>
      <x:c r="N39" s="107" t="str">
        <x:f>IFERROR(GOOGLEFINANCE("BCBA:"&amp;B39,"changepct")/100,"")</x:f>
      </x:c>
      <x:c r="O39" s="107" t="str">
        <x:f>IFERROR(M39/L39,"")</x:f>
      </x:c>
      <x:c r="P39" s="108" t="str">
        <x:f>IF(F39&lt;&gt;"",TODAY()-F39,"")</x:f>
      </x:c>
    </x:row>
    <x:row r="40">
      <x:c r="A40" s="102" t="str"/>
      <x:c r="B40" s="103" t="str"/>
      <x:c r="C40" s="103" t="str"/>
      <x:c r="D40" s="103" t="str">
        <x:v>-</x:v>
      </x:c>
      <x:c r="E40" s="104" t="str"/>
      <x:c r="F40" s="105" t="str"/>
      <x:c r="G40" s="103" t="str">
        <x:v>ARS</x:v>
      </x:c>
      <x:c r="H40" s="106" t="str">
        <x:f>IFERROR(GOOGLEFINANCE("BCBA:"&amp;B40,"price"),"")</x:f>
      </x:c>
      <x:c r="I40" s="104" t="str"/>
      <x:c r="J40" s="106" t="str">
        <x:f>IF(I40&lt;&gt;"",I40,IF(H40&lt;&gt;"",H40,""))</x:f>
      </x:c>
      <x:c r="K40" s="106" t="str">
        <x:f>IF(AND(C40&lt;&gt;"",J40&lt;&gt;""),C40*J40,"")</x:f>
      </x:c>
      <x:c r="L40" s="106" t="str">
        <x:f>IF(AND(C40&lt;&gt;"",E40&lt;&gt;""),C40*E40,"")</x:f>
      </x:c>
      <x:c r="M40" s="106" t="str">
        <x:f>IF(AND(K40&lt;&gt;"",L40&lt;&gt;""),K40-L40,"")</x:f>
      </x:c>
      <x:c r="N40" s="107" t="str">
        <x:f>IFERROR(GOOGLEFINANCE("BCBA:"&amp;B40,"changepct")/100,"")</x:f>
      </x:c>
      <x:c r="O40" s="107" t="str">
        <x:f>IFERROR(M40/L40,"")</x:f>
      </x:c>
      <x:c r="P40" s="108" t="str">
        <x:f>IF(F40&lt;&gt;"",TODAY()-F40,"")</x:f>
      </x:c>
    </x:row>
    <x:row r="41">
      <x:c r="A41" s="102" t="str"/>
      <x:c r="B41" s="103" t="str"/>
      <x:c r="C41" s="103" t="str"/>
      <x:c r="D41" s="103" t="str">
        <x:v>-</x:v>
      </x:c>
      <x:c r="E41" s="104" t="str"/>
      <x:c r="F41" s="105" t="str"/>
      <x:c r="G41" s="103" t="str">
        <x:v>ARS</x:v>
      </x:c>
      <x:c r="H41" s="106" t="str">
        <x:f>IFERROR(GOOGLEFINANCE("BCBA:"&amp;B41,"price"),"")</x:f>
      </x:c>
      <x:c r="I41" s="104" t="str"/>
      <x:c r="J41" s="106" t="str">
        <x:f>IF(I41&lt;&gt;"",I41,IF(H41&lt;&gt;"",H41,""))</x:f>
      </x:c>
      <x:c r="K41" s="106" t="str">
        <x:f>IF(AND(C41&lt;&gt;"",J41&lt;&gt;""),C41*J41,"")</x:f>
      </x:c>
      <x:c r="L41" s="106" t="str">
        <x:f>IF(AND(C41&lt;&gt;"",E41&lt;&gt;""),C41*E41,"")</x:f>
      </x:c>
      <x:c r="M41" s="106" t="str">
        <x:f>IF(AND(K41&lt;&gt;"",L41&lt;&gt;""),K41-L41,"")</x:f>
      </x:c>
      <x:c r="N41" s="107" t="str">
        <x:f>IFERROR(GOOGLEFINANCE("BCBA:"&amp;B41,"changepct")/100,"")</x:f>
      </x:c>
      <x:c r="O41" s="107" t="str">
        <x:f>IFERROR(M41/L41,"")</x:f>
      </x:c>
      <x:c r="P41" s="108" t="str">
        <x:f>IF(F41&lt;&gt;"",TODAY()-F41,"")</x:f>
      </x:c>
    </x:row>
    <x:row r="42">
      <x:c r="A42" s="102" t="str"/>
      <x:c r="B42" s="103" t="str"/>
      <x:c r="C42" s="103" t="str"/>
      <x:c r="D42" s="103" t="str">
        <x:v>-</x:v>
      </x:c>
      <x:c r="E42" s="104" t="str"/>
      <x:c r="F42" s="105" t="str"/>
      <x:c r="G42" s="103" t="str">
        <x:v>ARS</x:v>
      </x:c>
      <x:c r="H42" s="106" t="str">
        <x:f>IFERROR(GOOGLEFINANCE("BCBA:"&amp;B42,"price"),"")</x:f>
      </x:c>
      <x:c r="I42" s="104" t="str"/>
      <x:c r="J42" s="106" t="str">
        <x:f>IF(I42&lt;&gt;"",I42,IF(H42&lt;&gt;"",H42,""))</x:f>
      </x:c>
      <x:c r="K42" s="106" t="str">
        <x:f>IF(AND(C42&lt;&gt;"",J42&lt;&gt;""),C42*J42,"")</x:f>
      </x:c>
      <x:c r="L42" s="106" t="str">
        <x:f>IF(AND(C42&lt;&gt;"",E42&lt;&gt;""),C42*E42,"")</x:f>
      </x:c>
      <x:c r="M42" s="106" t="str">
        <x:f>IF(AND(K42&lt;&gt;"",L42&lt;&gt;""),K42-L42,"")</x:f>
      </x:c>
      <x:c r="N42" s="107" t="str">
        <x:f>IFERROR(GOOGLEFINANCE("BCBA:"&amp;B42,"changepct")/100,"")</x:f>
      </x:c>
      <x:c r="O42" s="107" t="str">
        <x:f>IFERROR(M42/L42,"")</x:f>
      </x:c>
      <x:c r="P42" s="108" t="str">
        <x:f>IF(F42&lt;&gt;"",TODAY()-F42,"")</x:f>
      </x:c>
    </x:row>
    <x:row r="43">
      <x:c r="A43" s="102" t="str"/>
      <x:c r="B43" s="103" t="str"/>
      <x:c r="C43" s="103" t="str"/>
      <x:c r="D43" s="103" t="str">
        <x:v>-</x:v>
      </x:c>
      <x:c r="E43" s="104" t="str"/>
      <x:c r="F43" s="105" t="str"/>
      <x:c r="G43" s="103" t="str">
        <x:v>ARS</x:v>
      </x:c>
      <x:c r="H43" s="106" t="str">
        <x:f>IFERROR(GOOGLEFINANCE("BCBA:"&amp;B43,"price"),"")</x:f>
      </x:c>
      <x:c r="I43" s="104" t="str"/>
      <x:c r="J43" s="106" t="str">
        <x:f>IF(I43&lt;&gt;"",I43,IF(H43&lt;&gt;"",H43,""))</x:f>
      </x:c>
      <x:c r="K43" s="106" t="str">
        <x:f>IF(AND(C43&lt;&gt;"",J43&lt;&gt;""),C43*J43,"")</x:f>
      </x:c>
      <x:c r="L43" s="106" t="str">
        <x:f>IF(AND(C43&lt;&gt;"",E43&lt;&gt;""),C43*E43,"")</x:f>
      </x:c>
      <x:c r="M43" s="106" t="str">
        <x:f>IF(AND(K43&lt;&gt;"",L43&lt;&gt;""),K43-L43,"")</x:f>
      </x:c>
      <x:c r="N43" s="107" t="str">
        <x:f>IFERROR(GOOGLEFINANCE("BCBA:"&amp;B43,"changepct")/100,"")</x:f>
      </x:c>
      <x:c r="O43" s="107" t="str">
        <x:f>IFERROR(M43/L43,"")</x:f>
      </x:c>
      <x:c r="P43" s="108" t="str">
        <x:f>IF(F43&lt;&gt;"",TODAY()-F43,"")</x:f>
      </x:c>
    </x:row>
    <x:row r="44">
      <x:c r="A44" s="102" t="str"/>
      <x:c r="B44" s="103" t="str"/>
      <x:c r="C44" s="103" t="str"/>
      <x:c r="D44" s="103" t="str">
        <x:v>-</x:v>
      </x:c>
      <x:c r="E44" s="104" t="str"/>
      <x:c r="F44" s="105" t="str"/>
      <x:c r="G44" s="103" t="str">
        <x:v>ARS</x:v>
      </x:c>
      <x:c r="H44" s="106" t="str">
        <x:f>IFERROR(GOOGLEFINANCE("BCBA:"&amp;B44,"price"),"")</x:f>
      </x:c>
      <x:c r="I44" s="104" t="str"/>
      <x:c r="J44" s="106" t="str">
        <x:f>IF(I44&lt;&gt;"",I44,IF(H44&lt;&gt;"",H44,""))</x:f>
      </x:c>
      <x:c r="K44" s="106" t="str">
        <x:f>IF(AND(C44&lt;&gt;"",J44&lt;&gt;""),C44*J44,"")</x:f>
      </x:c>
      <x:c r="L44" s="106" t="str">
        <x:f>IF(AND(C44&lt;&gt;"",E44&lt;&gt;""),C44*E44,"")</x:f>
      </x:c>
      <x:c r="M44" s="106" t="str">
        <x:f>IF(AND(K44&lt;&gt;"",L44&lt;&gt;""),K44-L44,"")</x:f>
      </x:c>
      <x:c r="N44" s="107" t="str">
        <x:f>IFERROR(GOOGLEFINANCE("BCBA:"&amp;B44,"changepct")/100,"")</x:f>
      </x:c>
      <x:c r="O44" s="107" t="str">
        <x:f>IFERROR(M44/L44,"")</x:f>
      </x:c>
      <x:c r="P44" s="108" t="str">
        <x:f>IF(F44&lt;&gt;"",TODAY()-F44,"")</x:f>
      </x:c>
    </x:row>
    <x:row r="45">
      <x:c r="A45" s="102" t="str"/>
      <x:c r="B45" s="103" t="str"/>
      <x:c r="C45" s="103" t="str"/>
      <x:c r="D45" s="103" t="str">
        <x:v>-</x:v>
      </x:c>
      <x:c r="E45" s="104" t="str"/>
      <x:c r="F45" s="105" t="str"/>
      <x:c r="G45" s="103" t="str">
        <x:v>ARS</x:v>
      </x:c>
      <x:c r="H45" s="106" t="str">
        <x:f>IFERROR(GOOGLEFINANCE("BCBA:"&amp;B45,"price"),"")</x:f>
      </x:c>
      <x:c r="I45" s="104" t="str"/>
      <x:c r="J45" s="106" t="str">
        <x:f>IF(I45&lt;&gt;"",I45,IF(H45&lt;&gt;"",H45,""))</x:f>
      </x:c>
      <x:c r="K45" s="106" t="str">
        <x:f>IF(AND(C45&lt;&gt;"",J45&lt;&gt;""),C45*J45,"")</x:f>
      </x:c>
      <x:c r="L45" s="106" t="str">
        <x:f>IF(AND(C45&lt;&gt;"",E45&lt;&gt;""),C45*E45,"")</x:f>
      </x:c>
      <x:c r="M45" s="106" t="str">
        <x:f>IF(AND(K45&lt;&gt;"",L45&lt;&gt;""),K45-L45,"")</x:f>
      </x:c>
      <x:c r="N45" s="107" t="str">
        <x:f>IFERROR(GOOGLEFINANCE("BCBA:"&amp;B45,"changepct")/100,"")</x:f>
      </x:c>
      <x:c r="O45" s="107" t="str">
        <x:f>IFERROR(M45/L45,"")</x:f>
      </x:c>
      <x:c r="P45" s="108" t="str">
        <x:f>IF(F45&lt;&gt;"",TODAY()-F45,"")</x:f>
      </x:c>
    </x:row>
    <x:row r="46">
      <x:c r="A46" s="102" t="str"/>
      <x:c r="B46" s="103" t="str"/>
      <x:c r="C46" s="103" t="str"/>
      <x:c r="D46" s="103" t="str">
        <x:v>-</x:v>
      </x:c>
      <x:c r="E46" s="104" t="str"/>
      <x:c r="F46" s="105" t="str"/>
      <x:c r="G46" s="103" t="str">
        <x:v>ARS</x:v>
      </x:c>
      <x:c r="H46" s="106" t="str">
        <x:f>IFERROR(GOOGLEFINANCE("BCBA:"&amp;B46,"price"),"")</x:f>
      </x:c>
      <x:c r="I46" s="104" t="str"/>
      <x:c r="J46" s="106" t="str">
        <x:f>IF(I46&lt;&gt;"",I46,IF(H46&lt;&gt;"",H46,""))</x:f>
      </x:c>
      <x:c r="K46" s="106" t="str">
        <x:f>IF(AND(C46&lt;&gt;"",J46&lt;&gt;""),C46*J46,"")</x:f>
      </x:c>
      <x:c r="L46" s="106" t="str">
        <x:f>IF(AND(C46&lt;&gt;"",E46&lt;&gt;""),C46*E46,"")</x:f>
      </x:c>
      <x:c r="M46" s="106" t="str">
        <x:f>IF(AND(K46&lt;&gt;"",L46&lt;&gt;""),K46-L46,"")</x:f>
      </x:c>
      <x:c r="N46" s="107" t="str">
        <x:f>IFERROR(GOOGLEFINANCE("BCBA:"&amp;B46,"changepct")/100,"")</x:f>
      </x:c>
      <x:c r="O46" s="107" t="str">
        <x:f>IFERROR(M46/L46,"")</x:f>
      </x:c>
      <x:c r="P46" s="108" t="str">
        <x:f>IF(F46&lt;&gt;"",TODAY()-F46,"")</x:f>
      </x:c>
    </x:row>
    <x:row r="47">
      <x:c r="A47" s="102" t="str"/>
      <x:c r="B47" s="103" t="str"/>
      <x:c r="C47" s="103" t="str"/>
      <x:c r="D47" s="103" t="str">
        <x:v>-</x:v>
      </x:c>
      <x:c r="E47" s="104" t="str"/>
      <x:c r="F47" s="105" t="str"/>
      <x:c r="G47" s="103" t="str">
        <x:v>ARS</x:v>
      </x:c>
      <x:c r="H47" s="106" t="str">
        <x:f>IFERROR(GOOGLEFINANCE("BCBA:"&amp;B47,"price"),"")</x:f>
      </x:c>
      <x:c r="I47" s="104" t="str"/>
      <x:c r="J47" s="106" t="str">
        <x:f>IF(I47&lt;&gt;"",I47,IF(H47&lt;&gt;"",H47,""))</x:f>
      </x:c>
      <x:c r="K47" s="106" t="str">
        <x:f>IF(AND(C47&lt;&gt;"",J47&lt;&gt;""),C47*J47,"")</x:f>
      </x:c>
      <x:c r="L47" s="106" t="str">
        <x:f>IF(AND(C47&lt;&gt;"",E47&lt;&gt;""),C47*E47,"")</x:f>
      </x:c>
      <x:c r="M47" s="106" t="str">
        <x:f>IF(AND(K47&lt;&gt;"",L47&lt;&gt;""),K47-L47,"")</x:f>
      </x:c>
      <x:c r="N47" s="107" t="str">
        <x:f>IFERROR(GOOGLEFINANCE("BCBA:"&amp;B47,"changepct")/100,"")</x:f>
      </x:c>
      <x:c r="O47" s="107" t="str">
        <x:f>IFERROR(M47/L47,"")</x:f>
      </x:c>
      <x:c r="P47" s="108" t="str">
        <x:f>IF(F47&lt;&gt;"",TODAY()-F47,"")</x:f>
      </x:c>
    </x:row>
    <x:row r="48">
      <x:c r="A48" s="102" t="str"/>
      <x:c r="B48" s="103" t="str"/>
      <x:c r="C48" s="103" t="str"/>
      <x:c r="D48" s="103" t="str">
        <x:v>-</x:v>
      </x:c>
      <x:c r="E48" s="104" t="str"/>
      <x:c r="F48" s="105" t="str"/>
      <x:c r="G48" s="103" t="str">
        <x:v>ARS</x:v>
      </x:c>
      <x:c r="H48" s="106" t="str">
        <x:f>IFERROR(GOOGLEFINANCE("BCBA:"&amp;B48,"price"),"")</x:f>
      </x:c>
      <x:c r="I48" s="104" t="str"/>
      <x:c r="J48" s="106" t="str">
        <x:f>IF(I48&lt;&gt;"",I48,IF(H48&lt;&gt;"",H48,""))</x:f>
      </x:c>
      <x:c r="K48" s="106" t="str">
        <x:f>IF(AND(C48&lt;&gt;"",J48&lt;&gt;""),C48*J48,"")</x:f>
      </x:c>
      <x:c r="L48" s="106" t="str">
        <x:f>IF(AND(C48&lt;&gt;"",E48&lt;&gt;""),C48*E48,"")</x:f>
      </x:c>
      <x:c r="M48" s="106" t="str">
        <x:f>IF(AND(K48&lt;&gt;"",L48&lt;&gt;""),K48-L48,"")</x:f>
      </x:c>
      <x:c r="N48" s="107" t="str">
        <x:f>IFERROR(GOOGLEFINANCE("BCBA:"&amp;B48,"changepct")/100,"")</x:f>
      </x:c>
      <x:c r="O48" s="107" t="str">
        <x:f>IFERROR(M48/L48,"")</x:f>
      </x:c>
      <x:c r="P48" s="108" t="str">
        <x:f>IF(F48&lt;&gt;"",TODAY()-F48,"")</x:f>
      </x:c>
    </x:row>
    <x:row r="49">
      <x:c r="A49" s="102" t="str"/>
      <x:c r="B49" s="103" t="str"/>
      <x:c r="C49" s="103" t="str"/>
      <x:c r="D49" s="103" t="str">
        <x:v>-</x:v>
      </x:c>
      <x:c r="E49" s="104" t="str"/>
      <x:c r="F49" s="105" t="str"/>
      <x:c r="G49" s="103" t="str">
        <x:v>ARS</x:v>
      </x:c>
      <x:c r="H49" s="106" t="str">
        <x:f>IFERROR(GOOGLEFINANCE("BCBA:"&amp;B49,"price"),"")</x:f>
      </x:c>
      <x:c r="I49" s="104" t="str"/>
      <x:c r="J49" s="106" t="str">
        <x:f>IF(I49&lt;&gt;"",I49,IF(H49&lt;&gt;"",H49,""))</x:f>
      </x:c>
      <x:c r="K49" s="106" t="str">
        <x:f>IF(AND(C49&lt;&gt;"",J49&lt;&gt;""),C49*J49,"")</x:f>
      </x:c>
      <x:c r="L49" s="106" t="str">
        <x:f>IF(AND(C49&lt;&gt;"",E49&lt;&gt;""),C49*E49,"")</x:f>
      </x:c>
      <x:c r="M49" s="106" t="str">
        <x:f>IF(AND(K49&lt;&gt;"",L49&lt;&gt;""),K49-L49,"")</x:f>
      </x:c>
      <x:c r="N49" s="107" t="str">
        <x:f>IFERROR(GOOGLEFINANCE("BCBA:"&amp;B49,"changepct")/100,"")</x:f>
      </x:c>
      <x:c r="O49" s="107" t="str">
        <x:f>IFERROR(M49/L49,"")</x:f>
      </x:c>
      <x:c r="P49" s="108" t="str">
        <x:f>IF(F49&lt;&gt;"",TODAY()-F49,"")</x:f>
      </x:c>
    </x:row>
    <x:row r="50">
      <x:c r="A50" s="102" t="str"/>
      <x:c r="B50" s="103" t="str"/>
      <x:c r="C50" s="103" t="str"/>
      <x:c r="D50" s="103" t="str">
        <x:v>-</x:v>
      </x:c>
      <x:c r="E50" s="104" t="str"/>
      <x:c r="F50" s="105" t="str"/>
      <x:c r="G50" s="103" t="str">
        <x:v>ARS</x:v>
      </x:c>
      <x:c r="H50" s="106" t="str">
        <x:f>IFERROR(GOOGLEFINANCE("BCBA:"&amp;B50,"price"),"")</x:f>
      </x:c>
      <x:c r="I50" s="104" t="str"/>
      <x:c r="J50" s="106" t="str">
        <x:f>IF(I50&lt;&gt;"",I50,IF(H50&lt;&gt;"",H50,""))</x:f>
      </x:c>
      <x:c r="K50" s="106" t="str">
        <x:f>IF(AND(C50&lt;&gt;"",J50&lt;&gt;""),C50*J50,"")</x:f>
      </x:c>
      <x:c r="L50" s="106" t="str">
        <x:f>IF(AND(C50&lt;&gt;"",E50&lt;&gt;""),C50*E50,"")</x:f>
      </x:c>
      <x:c r="M50" s="106" t="str">
        <x:f>IF(AND(K50&lt;&gt;"",L50&lt;&gt;""),K50-L50,"")</x:f>
      </x:c>
      <x:c r="N50" s="107" t="str">
        <x:f>IFERROR(GOOGLEFINANCE("BCBA:"&amp;B50,"changepct")/100,"")</x:f>
      </x:c>
      <x:c r="O50" s="107" t="str">
        <x:f>IFERROR(M50/L50,"")</x:f>
      </x:c>
      <x:c r="P50" s="108" t="str">
        <x:f>IF(F50&lt;&gt;"",TODAY()-F50,"")</x:f>
      </x:c>
    </x:row>
    <x:row r="51">
      <x:c r="A51" s="102" t="str"/>
      <x:c r="B51" s="103" t="str"/>
      <x:c r="C51" s="103" t="str"/>
      <x:c r="D51" s="103" t="str">
        <x:v>-</x:v>
      </x:c>
      <x:c r="E51" s="104" t="str"/>
      <x:c r="F51" s="105" t="str"/>
      <x:c r="G51" s="103" t="str">
        <x:v>ARS</x:v>
      </x:c>
      <x:c r="H51" s="106" t="str">
        <x:f>IFERROR(GOOGLEFINANCE("BCBA:"&amp;B51,"price"),"")</x:f>
      </x:c>
      <x:c r="I51" s="104" t="str"/>
      <x:c r="J51" s="106" t="str">
        <x:f>IF(I51&lt;&gt;"",I51,IF(H51&lt;&gt;"",H51,""))</x:f>
      </x:c>
      <x:c r="K51" s="106" t="str">
        <x:f>IF(AND(C51&lt;&gt;"",J51&lt;&gt;""),C51*J51,"")</x:f>
      </x:c>
      <x:c r="L51" s="106" t="str">
        <x:f>IF(AND(C51&lt;&gt;"",E51&lt;&gt;""),C51*E51,"")</x:f>
      </x:c>
      <x:c r="M51" s="106" t="str">
        <x:f>IF(AND(K51&lt;&gt;"",L51&lt;&gt;""),K51-L51,"")</x:f>
      </x:c>
      <x:c r="N51" s="107" t="str">
        <x:f>IFERROR(GOOGLEFINANCE("BCBA:"&amp;B51,"changepct")/100,"")</x:f>
      </x:c>
      <x:c r="O51" s="107" t="str">
        <x:f>IFERROR(M51/L51,"")</x:f>
      </x:c>
      <x:c r="P51" s="108" t="str">
        <x:f>IF(F51&lt;&gt;"",TODAY()-F51,"")</x:f>
      </x:c>
    </x:row>
    <x:row r="52">
      <x:c r="A52" s="102" t="str"/>
      <x:c r="B52" s="103" t="str"/>
      <x:c r="C52" s="103" t="str"/>
      <x:c r="D52" s="103" t="str">
        <x:v>-</x:v>
      </x:c>
      <x:c r="E52" s="104" t="str"/>
      <x:c r="F52" s="105" t="str"/>
      <x:c r="G52" s="103" t="str">
        <x:v>ARS</x:v>
      </x:c>
      <x:c r="H52" s="106" t="str">
        <x:f>IFERROR(GOOGLEFINANCE("BCBA:"&amp;B52,"price"),"")</x:f>
      </x:c>
      <x:c r="I52" s="104" t="str"/>
      <x:c r="J52" s="106" t="str">
        <x:f>IF(I52&lt;&gt;"",I52,IF(H52&lt;&gt;"",H52,""))</x:f>
      </x:c>
      <x:c r="K52" s="106" t="str">
        <x:f>IF(AND(C52&lt;&gt;"",J52&lt;&gt;""),C52*J52,"")</x:f>
      </x:c>
      <x:c r="L52" s="106" t="str">
        <x:f>IF(AND(C52&lt;&gt;"",E52&lt;&gt;""),C52*E52,"")</x:f>
      </x:c>
      <x:c r="M52" s="106" t="str">
        <x:f>IF(AND(K52&lt;&gt;"",L52&lt;&gt;""),K52-L52,"")</x:f>
      </x:c>
      <x:c r="N52" s="107" t="str">
        <x:f>IFERROR(GOOGLEFINANCE("BCBA:"&amp;B52,"changepct")/100,"")</x:f>
      </x:c>
      <x:c r="O52" s="107" t="str">
        <x:f>IFERROR(M52/L52,"")</x:f>
      </x:c>
      <x:c r="P52" s="108" t="str">
        <x:f>IF(F52&lt;&gt;"",TODAY()-F52,"")</x:f>
      </x:c>
    </x:row>
    <x:row r="53">
      <x:c r="A53" s="102" t="str"/>
      <x:c r="B53" s="103" t="str"/>
      <x:c r="C53" s="103" t="str"/>
      <x:c r="D53" s="103" t="str">
        <x:v>-</x:v>
      </x:c>
      <x:c r="E53" s="104" t="str"/>
      <x:c r="F53" s="105" t="str"/>
      <x:c r="G53" s="103" t="str">
        <x:v>ARS</x:v>
      </x:c>
      <x:c r="H53" s="106" t="str">
        <x:f>IFERROR(GOOGLEFINANCE("BCBA:"&amp;B53,"price"),"")</x:f>
      </x:c>
      <x:c r="I53" s="104" t="str"/>
      <x:c r="J53" s="106" t="str">
        <x:f>IF(I53&lt;&gt;"",I53,IF(H53&lt;&gt;"",H53,""))</x:f>
      </x:c>
      <x:c r="K53" s="106" t="str">
        <x:f>IF(AND(C53&lt;&gt;"",J53&lt;&gt;""),C53*J53,"")</x:f>
      </x:c>
      <x:c r="L53" s="106" t="str">
        <x:f>IF(AND(C53&lt;&gt;"",E53&lt;&gt;""),C53*E53,"")</x:f>
      </x:c>
      <x:c r="M53" s="106" t="str">
        <x:f>IF(AND(K53&lt;&gt;"",L53&lt;&gt;""),K53-L53,"")</x:f>
      </x:c>
      <x:c r="N53" s="107" t="str">
        <x:f>IFERROR(GOOGLEFINANCE("BCBA:"&amp;B53,"changepct")/100,"")</x:f>
      </x:c>
      <x:c r="O53" s="107" t="str">
        <x:f>IFERROR(M53/L53,"")</x:f>
      </x:c>
      <x:c r="P53" s="108" t="str">
        <x:f>IF(F53&lt;&gt;"",TODAY()-F53,"")</x:f>
      </x:c>
    </x:row>
    <x:row r="54">
      <x:c r="A54" s="102" t="str"/>
      <x:c r="B54" s="103" t="str"/>
      <x:c r="C54" s="103" t="str"/>
      <x:c r="D54" s="103" t="str">
        <x:v>-</x:v>
      </x:c>
      <x:c r="E54" s="104" t="str"/>
      <x:c r="F54" s="105" t="str"/>
      <x:c r="G54" s="103" t="str">
        <x:v>ARS</x:v>
      </x:c>
      <x:c r="H54" s="106" t="str">
        <x:f>IFERROR(GOOGLEFINANCE("BCBA:"&amp;B54,"price"),"")</x:f>
      </x:c>
      <x:c r="I54" s="104" t="str"/>
      <x:c r="J54" s="106" t="str">
        <x:f>IF(I54&lt;&gt;"",I54,IF(H54&lt;&gt;"",H54,""))</x:f>
      </x:c>
      <x:c r="K54" s="106" t="str">
        <x:f>IF(AND(C54&lt;&gt;"",J54&lt;&gt;""),C54*J54,"")</x:f>
      </x:c>
      <x:c r="L54" s="106" t="str">
        <x:f>IF(AND(C54&lt;&gt;"",E54&lt;&gt;""),C54*E54,"")</x:f>
      </x:c>
      <x:c r="M54" s="106" t="str">
        <x:f>IF(AND(K54&lt;&gt;"",L54&lt;&gt;""),K54-L54,"")</x:f>
      </x:c>
      <x:c r="N54" s="107" t="str">
        <x:f>IFERROR(GOOGLEFINANCE("BCBA:"&amp;B54,"changepct")/100,"")</x:f>
      </x:c>
      <x:c r="O54" s="107" t="str">
        <x:f>IFERROR(M54/L54,"")</x:f>
      </x:c>
      <x:c r="P54" s="108" t="str">
        <x:f>IF(F54&lt;&gt;"",TODAY()-F54,"")</x:f>
      </x:c>
    </x:row>
    <x:row r="55">
      <x:c r="A55" s="102" t="str"/>
      <x:c r="B55" s="103" t="str"/>
      <x:c r="C55" s="103" t="str"/>
      <x:c r="D55" s="103" t="str">
        <x:v>-</x:v>
      </x:c>
      <x:c r="E55" s="104" t="str"/>
      <x:c r="F55" s="105" t="str"/>
      <x:c r="G55" s="103" t="str">
        <x:v>ARS</x:v>
      </x:c>
      <x:c r="H55" s="106" t="str">
        <x:f>IFERROR(GOOGLEFINANCE("BCBA:"&amp;B55,"price"),"")</x:f>
      </x:c>
      <x:c r="I55" s="104" t="str"/>
      <x:c r="J55" s="106" t="str">
        <x:f>IF(I55&lt;&gt;"",I55,IF(H55&lt;&gt;"",H55,""))</x:f>
      </x:c>
      <x:c r="K55" s="106" t="str">
        <x:f>IF(AND(C55&lt;&gt;"",J55&lt;&gt;""),C55*J55,"")</x:f>
      </x:c>
      <x:c r="L55" s="106" t="str">
        <x:f>IF(AND(C55&lt;&gt;"",E55&lt;&gt;""),C55*E55,"")</x:f>
      </x:c>
      <x:c r="M55" s="106" t="str">
        <x:f>IF(AND(K55&lt;&gt;"",L55&lt;&gt;""),K55-L55,"")</x:f>
      </x:c>
      <x:c r="N55" s="107" t="str">
        <x:f>IFERROR(GOOGLEFINANCE("BCBA:"&amp;B55,"changepct")/100,"")</x:f>
      </x:c>
      <x:c r="O55" s="107" t="str">
        <x:f>IFERROR(M55/L55,"")</x:f>
      </x:c>
      <x:c r="P55" s="108" t="str">
        <x:f>IF(F55&lt;&gt;"",TODAY()-F55,"")</x:f>
      </x:c>
    </x:row>
    <x:row r="56">
      <x:c r="A56" s="102" t="str"/>
      <x:c r="B56" s="103" t="str"/>
      <x:c r="C56" s="103" t="str"/>
      <x:c r="D56" s="103" t="str">
        <x:v>-</x:v>
      </x:c>
      <x:c r="E56" s="104" t="str"/>
      <x:c r="F56" s="105" t="str"/>
      <x:c r="G56" s="103" t="str">
        <x:v>ARS</x:v>
      </x:c>
      <x:c r="H56" s="106" t="str">
        <x:f>IFERROR(GOOGLEFINANCE("BCBA:"&amp;B56,"price"),"")</x:f>
      </x:c>
      <x:c r="I56" s="104" t="str"/>
      <x:c r="J56" s="106" t="str">
        <x:f>IF(I56&lt;&gt;"",I56,IF(H56&lt;&gt;"",H56,""))</x:f>
      </x:c>
      <x:c r="K56" s="106" t="str">
        <x:f>IF(AND(C56&lt;&gt;"",J56&lt;&gt;""),C56*J56,"")</x:f>
      </x:c>
      <x:c r="L56" s="106" t="str">
        <x:f>IF(AND(C56&lt;&gt;"",E56&lt;&gt;""),C56*E56,"")</x:f>
      </x:c>
      <x:c r="M56" s="106" t="str">
        <x:f>IF(AND(K56&lt;&gt;"",L56&lt;&gt;""),K56-L56,"")</x:f>
      </x:c>
      <x:c r="N56" s="107" t="str">
        <x:f>IFERROR(GOOGLEFINANCE("BCBA:"&amp;B56,"changepct")/100,"")</x:f>
      </x:c>
      <x:c r="O56" s="107" t="str">
        <x:f>IFERROR(M56/L56,"")</x:f>
      </x:c>
      <x:c r="P56" s="108" t="str">
        <x:f>IF(F56&lt;&gt;"",TODAY()-F56,"")</x:f>
      </x:c>
    </x:row>
    <x:row r="57">
      <x:c r="A57" s="102" t="str"/>
      <x:c r="B57" s="103" t="str"/>
      <x:c r="C57" s="103" t="str"/>
      <x:c r="D57" s="103" t="str">
        <x:v>-</x:v>
      </x:c>
      <x:c r="E57" s="104" t="str"/>
      <x:c r="F57" s="105" t="str"/>
      <x:c r="G57" s="103" t="str">
        <x:v>ARS</x:v>
      </x:c>
      <x:c r="H57" s="106" t="str">
        <x:f>IFERROR(GOOGLEFINANCE("BCBA:"&amp;B57,"price"),"")</x:f>
      </x:c>
      <x:c r="I57" s="104" t="str"/>
      <x:c r="J57" s="106" t="str">
        <x:f>IF(I57&lt;&gt;"",I57,IF(H57&lt;&gt;"",H57,""))</x:f>
      </x:c>
      <x:c r="K57" s="106" t="str">
        <x:f>IF(AND(C57&lt;&gt;"",J57&lt;&gt;""),C57*J57,"")</x:f>
      </x:c>
      <x:c r="L57" s="106" t="str">
        <x:f>IF(AND(C57&lt;&gt;"",E57&lt;&gt;""),C57*E57,"")</x:f>
      </x:c>
      <x:c r="M57" s="106" t="str">
        <x:f>IF(AND(K57&lt;&gt;"",L57&lt;&gt;""),K57-L57,"")</x:f>
      </x:c>
      <x:c r="N57" s="107" t="str">
        <x:f>IFERROR(GOOGLEFINANCE("BCBA:"&amp;B57,"changepct")/100,"")</x:f>
      </x:c>
      <x:c r="O57" s="107" t="str">
        <x:f>IFERROR(M57/L57,"")</x:f>
      </x:c>
      <x:c r="P57" s="108" t="str">
        <x:f>IF(F57&lt;&gt;"",TODAY()-F57,"")</x:f>
      </x:c>
    </x:row>
    <x:row r="58">
      <x:c r="A58" s="102" t="str"/>
      <x:c r="B58" s="103" t="str"/>
      <x:c r="C58" s="103" t="str"/>
      <x:c r="D58" s="103" t="str">
        <x:v>-</x:v>
      </x:c>
      <x:c r="E58" s="104" t="str"/>
      <x:c r="F58" s="105" t="str"/>
      <x:c r="G58" s="103" t="str">
        <x:v>ARS</x:v>
      </x:c>
      <x:c r="H58" s="106" t="str">
        <x:f>IFERROR(GOOGLEFINANCE("BCBA:"&amp;B58,"price"),"")</x:f>
      </x:c>
      <x:c r="I58" s="104" t="str"/>
      <x:c r="J58" s="106" t="str">
        <x:f>IF(I58&lt;&gt;"",I58,IF(H58&lt;&gt;"",H58,""))</x:f>
      </x:c>
      <x:c r="K58" s="106" t="str">
        <x:f>IF(AND(C58&lt;&gt;"",J58&lt;&gt;""),C58*J58,"")</x:f>
      </x:c>
      <x:c r="L58" s="106" t="str">
        <x:f>IF(AND(C58&lt;&gt;"",E58&lt;&gt;""),C58*E58,"")</x:f>
      </x:c>
      <x:c r="M58" s="106" t="str">
        <x:f>IF(AND(K58&lt;&gt;"",L58&lt;&gt;""),K58-L58,"")</x:f>
      </x:c>
      <x:c r="N58" s="107" t="str">
        <x:f>IFERROR(GOOGLEFINANCE("BCBA:"&amp;B58,"changepct")/100,"")</x:f>
      </x:c>
      <x:c r="O58" s="107" t="str">
        <x:f>IFERROR(M58/L58,"")</x:f>
      </x:c>
      <x:c r="P58" s="108" t="str">
        <x:f>IF(F58&lt;&gt;"",TODAY()-F58,"")</x:f>
      </x:c>
    </x:row>
    <x:row r="59">
      <x:c r="A59" s="102" t="str"/>
      <x:c r="B59" s="103" t="str"/>
      <x:c r="C59" s="103" t="str"/>
      <x:c r="D59" s="103" t="str">
        <x:v>-</x:v>
      </x:c>
      <x:c r="E59" s="104" t="str"/>
      <x:c r="F59" s="105" t="str"/>
      <x:c r="G59" s="103" t="str">
        <x:v>ARS</x:v>
      </x:c>
      <x:c r="H59" s="106" t="str">
        <x:f>IFERROR(GOOGLEFINANCE("BCBA:"&amp;B59,"price"),"")</x:f>
      </x:c>
      <x:c r="I59" s="104" t="str"/>
      <x:c r="J59" s="106" t="str">
        <x:f>IF(I59&lt;&gt;"",I59,IF(H59&lt;&gt;"",H59,""))</x:f>
      </x:c>
      <x:c r="K59" s="106" t="str">
        <x:f>IF(AND(C59&lt;&gt;"",J59&lt;&gt;""),C59*J59,"")</x:f>
      </x:c>
      <x:c r="L59" s="106" t="str">
        <x:f>IF(AND(C59&lt;&gt;"",E59&lt;&gt;""),C59*E59,"")</x:f>
      </x:c>
      <x:c r="M59" s="106" t="str">
        <x:f>IF(AND(K59&lt;&gt;"",L59&lt;&gt;""),K59-L59,"")</x:f>
      </x:c>
      <x:c r="N59" s="107" t="str">
        <x:f>IFERROR(GOOGLEFINANCE("BCBA:"&amp;B59,"changepct")/100,"")</x:f>
      </x:c>
      <x:c r="O59" s="107" t="str">
        <x:f>IFERROR(M59/L59,"")</x:f>
      </x:c>
      <x:c r="P59" s="108" t="str">
        <x:f>IF(F59&lt;&gt;"",TODAY()-F59,"")</x:f>
      </x:c>
    </x:row>
    <x:row r="60">
      <x:c r="A60" s="102" t="str"/>
      <x:c r="B60" s="103" t="str"/>
      <x:c r="C60" s="103" t="str"/>
      <x:c r="D60" s="103" t="str">
        <x:v>-</x:v>
      </x:c>
      <x:c r="E60" s="104" t="str"/>
      <x:c r="F60" s="105" t="str"/>
      <x:c r="G60" s="103" t="str">
        <x:v>ARS</x:v>
      </x:c>
      <x:c r="H60" s="106" t="str">
        <x:f>IFERROR(GOOGLEFINANCE("BCBA:"&amp;B60,"price"),"")</x:f>
      </x:c>
      <x:c r="I60" s="104" t="str"/>
      <x:c r="J60" s="106" t="str">
        <x:f>IF(I60&lt;&gt;"",I60,IF(H60&lt;&gt;"",H60,""))</x:f>
      </x:c>
      <x:c r="K60" s="106" t="str">
        <x:f>IF(AND(C60&lt;&gt;"",J60&lt;&gt;""),C60*J60,"")</x:f>
      </x:c>
      <x:c r="L60" s="106" t="str">
        <x:f>IF(AND(C60&lt;&gt;"",E60&lt;&gt;""),C60*E60,"")</x:f>
      </x:c>
      <x:c r="M60" s="106" t="str">
        <x:f>IF(AND(K60&lt;&gt;"",L60&lt;&gt;""),K60-L60,"")</x:f>
      </x:c>
      <x:c r="N60" s="107" t="str">
        <x:f>IFERROR(GOOGLEFINANCE("BCBA:"&amp;B60,"changepct")/100,"")</x:f>
      </x:c>
      <x:c r="O60" s="107" t="str">
        <x:f>IFERROR(M60/L60,"")</x:f>
      </x:c>
      <x:c r="P60" s="108" t="str">
        <x:f>IF(F60&lt;&gt;"",TODAY()-F60,"")</x:f>
      </x:c>
    </x:row>
    <x:row r="61">
      <x:c r="A61" s="102" t="str"/>
      <x:c r="B61" s="103" t="str"/>
      <x:c r="C61" s="103" t="str"/>
      <x:c r="D61" s="103" t="str">
        <x:v>-</x:v>
      </x:c>
      <x:c r="E61" s="104" t="str"/>
      <x:c r="F61" s="105" t="str"/>
      <x:c r="G61" s="103" t="str">
        <x:v>ARS</x:v>
      </x:c>
      <x:c r="H61" s="106" t="str">
        <x:f>IFERROR(GOOGLEFINANCE("BCBA:"&amp;B61,"price"),"")</x:f>
      </x:c>
      <x:c r="I61" s="104" t="str"/>
      <x:c r="J61" s="106" t="str">
        <x:f>IF(I61&lt;&gt;"",I61,IF(H61&lt;&gt;"",H61,""))</x:f>
      </x:c>
      <x:c r="K61" s="106" t="str">
        <x:f>IF(AND(C61&lt;&gt;"",J61&lt;&gt;""),C61*J61,"")</x:f>
      </x:c>
      <x:c r="L61" s="106" t="str">
        <x:f>IF(AND(C61&lt;&gt;"",E61&lt;&gt;""),C61*E61,"")</x:f>
      </x:c>
      <x:c r="M61" s="106" t="str">
        <x:f>IF(AND(K61&lt;&gt;"",L61&lt;&gt;""),K61-L61,"")</x:f>
      </x:c>
      <x:c r="N61" s="107" t="str">
        <x:f>IFERROR(GOOGLEFINANCE("BCBA:"&amp;B61,"changepct")/100,"")</x:f>
      </x:c>
      <x:c r="O61" s="107" t="str">
        <x:f>IFERROR(M61/L61,"")</x:f>
      </x:c>
      <x:c r="P61" s="108" t="str">
        <x:f>IF(F61&lt;&gt;"",TODAY()-F61,"")</x:f>
      </x:c>
    </x:row>
    <x:row r="62">
      <x:c r="A62" s="102" t="str"/>
      <x:c r="B62" s="103" t="str"/>
      <x:c r="C62" s="103" t="str"/>
      <x:c r="D62" s="103" t="str">
        <x:v>-</x:v>
      </x:c>
      <x:c r="E62" s="104" t="str"/>
      <x:c r="F62" s="105" t="str"/>
      <x:c r="G62" s="103" t="str">
        <x:v>ARS</x:v>
      </x:c>
      <x:c r="H62" s="106" t="str">
        <x:f>IFERROR(GOOGLEFINANCE("BCBA:"&amp;B62,"price"),"")</x:f>
      </x:c>
      <x:c r="I62" s="104" t="str"/>
      <x:c r="J62" s="106" t="str">
        <x:f>IF(I62&lt;&gt;"",I62,IF(H62&lt;&gt;"",H62,""))</x:f>
      </x:c>
      <x:c r="K62" s="106" t="str">
        <x:f>IF(AND(C62&lt;&gt;"",J62&lt;&gt;""),C62*J62,"")</x:f>
      </x:c>
      <x:c r="L62" s="106" t="str">
        <x:f>IF(AND(C62&lt;&gt;"",E62&lt;&gt;""),C62*E62,"")</x:f>
      </x:c>
      <x:c r="M62" s="106" t="str">
        <x:f>IF(AND(K62&lt;&gt;"",L62&lt;&gt;""),K62-L62,"")</x:f>
      </x:c>
      <x:c r="N62" s="107" t="str">
        <x:f>IFERROR(GOOGLEFINANCE("BCBA:"&amp;B62,"changepct")/100,"")</x:f>
      </x:c>
      <x:c r="O62" s="107" t="str">
        <x:f>IFERROR(M62/L62,"")</x:f>
      </x:c>
      <x:c r="P62" s="108" t="str">
        <x:f>IF(F62&lt;&gt;"",TODAY()-F62,"")</x:f>
      </x:c>
    </x:row>
    <x:row r="63">
      <x:c r="A63" s="102" t="str"/>
      <x:c r="B63" s="103" t="str"/>
      <x:c r="C63" s="103" t="str"/>
      <x:c r="D63" s="103" t="str">
        <x:v>-</x:v>
      </x:c>
      <x:c r="E63" s="104" t="str"/>
      <x:c r="F63" s="105" t="str"/>
      <x:c r="G63" s="103" t="str">
        <x:v>ARS</x:v>
      </x:c>
      <x:c r="H63" s="106" t="str">
        <x:f>IFERROR(GOOGLEFINANCE("BCBA:"&amp;B63,"price"),"")</x:f>
      </x:c>
      <x:c r="I63" s="104" t="str"/>
      <x:c r="J63" s="106" t="str">
        <x:f>IF(I63&lt;&gt;"",I63,IF(H63&lt;&gt;"",H63,""))</x:f>
      </x:c>
      <x:c r="K63" s="106" t="str">
        <x:f>IF(AND(C63&lt;&gt;"",J63&lt;&gt;""),C63*J63,"")</x:f>
      </x:c>
      <x:c r="L63" s="106" t="str">
        <x:f>IF(AND(C63&lt;&gt;"",E63&lt;&gt;""),C63*E63,"")</x:f>
      </x:c>
      <x:c r="M63" s="106" t="str">
        <x:f>IF(AND(K63&lt;&gt;"",L63&lt;&gt;""),K63-L63,"")</x:f>
      </x:c>
      <x:c r="N63" s="107" t="str">
        <x:f>IFERROR(GOOGLEFINANCE("BCBA:"&amp;B63,"changepct")/100,"")</x:f>
      </x:c>
      <x:c r="O63" s="107" t="str">
        <x:f>IFERROR(M63/L63,"")</x:f>
      </x:c>
      <x:c r="P63" s="108" t="str">
        <x:f>IF(F63&lt;&gt;"",TODAY()-F63,"")</x:f>
      </x:c>
    </x:row>
    <x:row r="64">
      <x:c r="A64" s="102" t="str"/>
      <x:c r="B64" s="103" t="str"/>
      <x:c r="C64" s="103" t="str"/>
      <x:c r="D64" s="103" t="str">
        <x:v>-</x:v>
      </x:c>
      <x:c r="E64" s="104" t="str"/>
      <x:c r="F64" s="105" t="str"/>
      <x:c r="G64" s="103" t="str">
        <x:v>ARS</x:v>
      </x:c>
      <x:c r="H64" s="106" t="str">
        <x:f>IFERROR(GOOGLEFINANCE("BCBA:"&amp;B64,"price"),"")</x:f>
      </x:c>
      <x:c r="I64" s="104" t="str"/>
      <x:c r="J64" s="106" t="str">
        <x:f>IF(I64&lt;&gt;"",I64,IF(H64&lt;&gt;"",H64,""))</x:f>
      </x:c>
      <x:c r="K64" s="106" t="str">
        <x:f>IF(AND(C64&lt;&gt;"",J64&lt;&gt;""),C64*J64,"")</x:f>
      </x:c>
      <x:c r="L64" s="106" t="str">
        <x:f>IF(AND(C64&lt;&gt;"",E64&lt;&gt;""),C64*E64,"")</x:f>
      </x:c>
      <x:c r="M64" s="106" t="str">
        <x:f>IF(AND(K64&lt;&gt;"",L64&lt;&gt;""),K64-L64,"")</x:f>
      </x:c>
      <x:c r="N64" s="107" t="str">
        <x:f>IFERROR(GOOGLEFINANCE("BCBA:"&amp;B64,"changepct")/100,"")</x:f>
      </x:c>
      <x:c r="O64" s="107" t="str">
        <x:f>IFERROR(M64/L64,"")</x:f>
      </x:c>
      <x:c r="P64" s="108" t="str">
        <x:f>IF(F64&lt;&gt;"",TODAY()-F64,"")</x:f>
      </x:c>
    </x:row>
    <x:row r="65">
      <x:c r="A65" s="102" t="str"/>
      <x:c r="B65" s="103" t="str"/>
      <x:c r="C65" s="103" t="str"/>
      <x:c r="D65" s="103" t="str">
        <x:v>-</x:v>
      </x:c>
      <x:c r="E65" s="104" t="str"/>
      <x:c r="F65" s="105" t="str"/>
      <x:c r="G65" s="103" t="str">
        <x:v>ARS</x:v>
      </x:c>
      <x:c r="H65" s="106" t="str">
        <x:f>IFERROR(GOOGLEFINANCE("BCBA:"&amp;B65,"price"),"")</x:f>
      </x:c>
      <x:c r="I65" s="104" t="str"/>
      <x:c r="J65" s="106" t="str">
        <x:f>IF(I65&lt;&gt;"",I65,IF(H65&lt;&gt;"",H65,""))</x:f>
      </x:c>
      <x:c r="K65" s="106" t="str">
        <x:f>IF(AND(C65&lt;&gt;"",J65&lt;&gt;""),C65*J65,"")</x:f>
      </x:c>
      <x:c r="L65" s="106" t="str">
        <x:f>IF(AND(C65&lt;&gt;"",E65&lt;&gt;""),C65*E65,"")</x:f>
      </x:c>
      <x:c r="M65" s="106" t="str">
        <x:f>IF(AND(K65&lt;&gt;"",L65&lt;&gt;""),K65-L65,"")</x:f>
      </x:c>
      <x:c r="N65" s="107" t="str">
        <x:f>IFERROR(GOOGLEFINANCE("BCBA:"&amp;B65,"changepct")/100,"")</x:f>
      </x:c>
      <x:c r="O65" s="107" t="str">
        <x:f>IFERROR(M65/L65,"")</x:f>
      </x:c>
      <x:c r="P65" s="108" t="str">
        <x:f>IF(F65&lt;&gt;"",TODAY()-F65,"")</x:f>
      </x:c>
    </x:row>
    <x:row r="66">
      <x:c r="A66" s="102" t="str"/>
      <x:c r="B66" s="103" t="str"/>
      <x:c r="C66" s="103" t="str"/>
      <x:c r="D66" s="103" t="str">
        <x:v>-</x:v>
      </x:c>
      <x:c r="E66" s="104" t="str"/>
      <x:c r="F66" s="105" t="str"/>
      <x:c r="G66" s="103" t="str">
        <x:v>ARS</x:v>
      </x:c>
      <x:c r="H66" s="106" t="str">
        <x:f>IFERROR(GOOGLEFINANCE("BCBA:"&amp;B66,"price"),"")</x:f>
      </x:c>
      <x:c r="I66" s="104" t="str"/>
      <x:c r="J66" s="106" t="str">
        <x:f>IF(I66&lt;&gt;"",I66,IF(H66&lt;&gt;"",H66,""))</x:f>
      </x:c>
      <x:c r="K66" s="106" t="str">
        <x:f>IF(AND(C66&lt;&gt;"",J66&lt;&gt;""),C66*J66,"")</x:f>
      </x:c>
      <x:c r="L66" s="106" t="str">
        <x:f>IF(AND(C66&lt;&gt;"",E66&lt;&gt;""),C66*E66,"")</x:f>
      </x:c>
      <x:c r="M66" s="106" t="str">
        <x:f>IF(AND(K66&lt;&gt;"",L66&lt;&gt;""),K66-L66,"")</x:f>
      </x:c>
      <x:c r="N66" s="107" t="str">
        <x:f>IFERROR(GOOGLEFINANCE("BCBA:"&amp;B66,"changepct")/100,"")</x:f>
      </x:c>
      <x:c r="O66" s="107" t="str">
        <x:f>IFERROR(M66/L66,"")</x:f>
      </x:c>
      <x:c r="P66" s="108" t="str">
        <x:f>IF(F66&lt;&gt;"",TODAY()-F66,"")</x:f>
      </x:c>
    </x:row>
    <x:row r="67">
      <x:c r="A67" s="102" t="str"/>
      <x:c r="B67" s="103" t="str"/>
      <x:c r="C67" s="103" t="str"/>
      <x:c r="D67" s="103" t="str">
        <x:v>-</x:v>
      </x:c>
      <x:c r="E67" s="104" t="str"/>
      <x:c r="F67" s="105" t="str"/>
      <x:c r="G67" s="103" t="str">
        <x:v>ARS</x:v>
      </x:c>
      <x:c r="H67" s="106" t="str">
        <x:f>IFERROR(GOOGLEFINANCE("BCBA:"&amp;B67,"price"),"")</x:f>
      </x:c>
      <x:c r="I67" s="104" t="str"/>
      <x:c r="J67" s="106" t="str">
        <x:f>IF(I67&lt;&gt;"",I67,IF(H67&lt;&gt;"",H67,""))</x:f>
      </x:c>
      <x:c r="K67" s="106" t="str">
        <x:f>IF(AND(C67&lt;&gt;"",J67&lt;&gt;""),C67*J67,"")</x:f>
      </x:c>
      <x:c r="L67" s="106" t="str">
        <x:f>IF(AND(C67&lt;&gt;"",E67&lt;&gt;""),C67*E67,"")</x:f>
      </x:c>
      <x:c r="M67" s="106" t="str">
        <x:f>IF(AND(K67&lt;&gt;"",L67&lt;&gt;""),K67-L67,"")</x:f>
      </x:c>
      <x:c r="N67" s="107" t="str">
        <x:f>IFERROR(GOOGLEFINANCE("BCBA:"&amp;B67,"changepct")/100,"")</x:f>
      </x:c>
      <x:c r="O67" s="107" t="str">
        <x:f>IFERROR(M67/L67,"")</x:f>
      </x:c>
      <x:c r="P67" s="108" t="str">
        <x:f>IF(F67&lt;&gt;"",TODAY()-F67,"")</x:f>
      </x:c>
    </x:row>
    <x:row r="68">
      <x:c r="A68" s="102" t="str"/>
      <x:c r="B68" s="103" t="str"/>
      <x:c r="C68" s="103" t="str"/>
      <x:c r="D68" s="103" t="str">
        <x:v>-</x:v>
      </x:c>
      <x:c r="E68" s="104" t="str"/>
      <x:c r="F68" s="105" t="str"/>
      <x:c r="G68" s="103" t="str">
        <x:v>ARS</x:v>
      </x:c>
      <x:c r="H68" s="106" t="str">
        <x:f>IFERROR(GOOGLEFINANCE("BCBA:"&amp;B68,"price"),"")</x:f>
      </x:c>
      <x:c r="I68" s="104" t="str"/>
      <x:c r="J68" s="106" t="str">
        <x:f>IF(I68&lt;&gt;"",I68,IF(H68&lt;&gt;"",H68,""))</x:f>
      </x:c>
      <x:c r="K68" s="106" t="str">
        <x:f>IF(AND(C68&lt;&gt;"",J68&lt;&gt;""),C68*J68,"")</x:f>
      </x:c>
      <x:c r="L68" s="106" t="str">
        <x:f>IF(AND(C68&lt;&gt;"",E68&lt;&gt;""),C68*E68,"")</x:f>
      </x:c>
      <x:c r="M68" s="106" t="str">
        <x:f>IF(AND(K68&lt;&gt;"",L68&lt;&gt;""),K68-L68,"")</x:f>
      </x:c>
      <x:c r="N68" s="107" t="str">
        <x:f>IFERROR(GOOGLEFINANCE("BCBA:"&amp;B68,"changepct")/100,"")</x:f>
      </x:c>
      <x:c r="O68" s="107" t="str">
        <x:f>IFERROR(M68/L68,"")</x:f>
      </x:c>
      <x:c r="P68" s="108" t="str">
        <x:f>IF(F68&lt;&gt;"",TODAY()-F68,"")</x:f>
      </x:c>
    </x:row>
    <x:row r="69">
      <x:c r="A69" s="102" t="str"/>
      <x:c r="B69" s="103" t="str"/>
      <x:c r="C69" s="103" t="str"/>
      <x:c r="D69" s="103" t="str">
        <x:v>-</x:v>
      </x:c>
      <x:c r="E69" s="104" t="str"/>
      <x:c r="F69" s="105" t="str"/>
      <x:c r="G69" s="103" t="str">
        <x:v>ARS</x:v>
      </x:c>
      <x:c r="H69" s="106" t="str">
        <x:f>IFERROR(GOOGLEFINANCE("BCBA:"&amp;B69,"price"),"")</x:f>
      </x:c>
      <x:c r="I69" s="104" t="str"/>
      <x:c r="J69" s="106" t="str">
        <x:f>IF(I69&lt;&gt;"",I69,IF(H69&lt;&gt;"",H69,""))</x:f>
      </x:c>
      <x:c r="K69" s="106" t="str">
        <x:f>IF(AND(C69&lt;&gt;"",J69&lt;&gt;""),C69*J69,"")</x:f>
      </x:c>
      <x:c r="L69" s="106" t="str">
        <x:f>IF(AND(C69&lt;&gt;"",E69&lt;&gt;""),C69*E69,"")</x:f>
      </x:c>
      <x:c r="M69" s="106" t="str">
        <x:f>IF(AND(K69&lt;&gt;"",L69&lt;&gt;""),K69-L69,"")</x:f>
      </x:c>
      <x:c r="N69" s="107" t="str">
        <x:f>IFERROR(GOOGLEFINANCE("BCBA:"&amp;B69,"changepct")/100,"")</x:f>
      </x:c>
      <x:c r="O69" s="107" t="str">
        <x:f>IFERROR(M69/L69,"")</x:f>
      </x:c>
      <x:c r="P69" s="108" t="str">
        <x:f>IF(F69&lt;&gt;"",TODAY()-F69,"")</x:f>
      </x:c>
    </x:row>
    <x:row r="70">
      <x:c r="A70" s="102" t="str"/>
      <x:c r="B70" s="103" t="str"/>
      <x:c r="C70" s="103" t="str"/>
      <x:c r="D70" s="103" t="str">
        <x:v>-</x:v>
      </x:c>
      <x:c r="E70" s="104" t="str"/>
      <x:c r="F70" s="105" t="str"/>
      <x:c r="G70" s="103" t="str">
        <x:v>ARS</x:v>
      </x:c>
      <x:c r="H70" s="106" t="str">
        <x:f>IFERROR(GOOGLEFINANCE("BCBA:"&amp;B70,"price"),"")</x:f>
      </x:c>
      <x:c r="I70" s="104" t="str"/>
      <x:c r="J70" s="106" t="str">
        <x:f>IF(I70&lt;&gt;"",I70,IF(H70&lt;&gt;"",H70,""))</x:f>
      </x:c>
      <x:c r="K70" s="106" t="str">
        <x:f>IF(AND(C70&lt;&gt;"",J70&lt;&gt;""),C70*J70,"")</x:f>
      </x:c>
      <x:c r="L70" s="106" t="str">
        <x:f>IF(AND(C70&lt;&gt;"",E70&lt;&gt;""),C70*E70,"")</x:f>
      </x:c>
      <x:c r="M70" s="106" t="str">
        <x:f>IF(AND(K70&lt;&gt;"",L70&lt;&gt;""),K70-L70,"")</x:f>
      </x:c>
      <x:c r="N70" s="107" t="str">
        <x:f>IFERROR(GOOGLEFINANCE("BCBA:"&amp;B70,"changepct")/100,"")</x:f>
      </x:c>
      <x:c r="O70" s="107" t="str">
        <x:f>IFERROR(M70/L70,"")</x:f>
      </x:c>
      <x:c r="P70" s="108" t="str">
        <x:f>IF(F70&lt;&gt;"",TODAY()-F70,"")</x:f>
      </x:c>
    </x:row>
    <x:row r="71">
      <x:c r="A71" s="102" t="str"/>
      <x:c r="B71" s="103" t="str"/>
      <x:c r="C71" s="103" t="str"/>
      <x:c r="D71" s="103" t="str">
        <x:v>-</x:v>
      </x:c>
      <x:c r="E71" s="104" t="str"/>
      <x:c r="F71" s="105" t="str"/>
      <x:c r="G71" s="103" t="str">
        <x:v>ARS</x:v>
      </x:c>
      <x:c r="H71" s="106" t="str">
        <x:f>IFERROR(GOOGLEFINANCE("BCBA:"&amp;B71,"price"),"")</x:f>
      </x:c>
      <x:c r="I71" s="104" t="str"/>
      <x:c r="J71" s="106" t="str">
        <x:f>IF(I71&lt;&gt;"",I71,IF(H71&lt;&gt;"",H71,""))</x:f>
      </x:c>
      <x:c r="K71" s="106" t="str">
        <x:f>IF(AND(C71&lt;&gt;"",J71&lt;&gt;""),C71*J71,"")</x:f>
      </x:c>
      <x:c r="L71" s="106" t="str">
        <x:f>IF(AND(C71&lt;&gt;"",E71&lt;&gt;""),C71*E71,"")</x:f>
      </x:c>
      <x:c r="M71" s="106" t="str">
        <x:f>IF(AND(K71&lt;&gt;"",L71&lt;&gt;""),K71-L71,"")</x:f>
      </x:c>
      <x:c r="N71" s="107" t="str">
        <x:f>IFERROR(GOOGLEFINANCE("BCBA:"&amp;B71,"changepct")/100,"")</x:f>
      </x:c>
      <x:c r="O71" s="107" t="str">
        <x:f>IFERROR(M71/L71,"")</x:f>
      </x:c>
      <x:c r="P71" s="108" t="str">
        <x:f>IF(F71&lt;&gt;"",TODAY()-F71,"")</x:f>
      </x:c>
    </x:row>
    <x:row r="72">
      <x:c r="A72" s="102" t="str"/>
      <x:c r="B72" s="103" t="str"/>
      <x:c r="C72" s="103" t="str"/>
      <x:c r="D72" s="103" t="str">
        <x:v>-</x:v>
      </x:c>
      <x:c r="E72" s="104" t="str"/>
      <x:c r="F72" s="105" t="str"/>
      <x:c r="G72" s="103" t="str">
        <x:v>ARS</x:v>
      </x:c>
      <x:c r="H72" s="106" t="str">
        <x:f>IFERROR(GOOGLEFINANCE("BCBA:"&amp;B72,"price"),"")</x:f>
      </x:c>
      <x:c r="I72" s="104" t="str"/>
      <x:c r="J72" s="106" t="str">
        <x:f>IF(I72&lt;&gt;"",I72,IF(H72&lt;&gt;"",H72,""))</x:f>
      </x:c>
      <x:c r="K72" s="106" t="str">
        <x:f>IF(AND(C72&lt;&gt;"",J72&lt;&gt;""),C72*J72,"")</x:f>
      </x:c>
      <x:c r="L72" s="106" t="str">
        <x:f>IF(AND(C72&lt;&gt;"",E72&lt;&gt;""),C72*E72,"")</x:f>
      </x:c>
      <x:c r="M72" s="106" t="str">
        <x:f>IF(AND(K72&lt;&gt;"",L72&lt;&gt;""),K72-L72,"")</x:f>
      </x:c>
      <x:c r="N72" s="107" t="str">
        <x:f>IFERROR(GOOGLEFINANCE("BCBA:"&amp;B72,"changepct")/100,"")</x:f>
      </x:c>
      <x:c r="O72" s="107" t="str">
        <x:f>IFERROR(M72/L72,"")</x:f>
      </x:c>
      <x:c r="P72" s="108" t="str">
        <x:f>IF(F72&lt;&gt;"",TODAY()-F72,"")</x:f>
      </x:c>
    </x:row>
    <x:row r="73">
      <x:c r="A73" s="102" t="str"/>
      <x:c r="B73" s="103" t="str"/>
      <x:c r="C73" s="103" t="str"/>
      <x:c r="D73" s="103" t="str">
        <x:v>-</x:v>
      </x:c>
      <x:c r="E73" s="104" t="str"/>
      <x:c r="F73" s="105" t="str"/>
      <x:c r="G73" s="103" t="str">
        <x:v>ARS</x:v>
      </x:c>
      <x:c r="H73" s="106" t="str">
        <x:f>IFERROR(GOOGLEFINANCE("BCBA:"&amp;B73,"price"),"")</x:f>
      </x:c>
      <x:c r="I73" s="104" t="str"/>
      <x:c r="J73" s="106" t="str">
        <x:f>IF(I73&lt;&gt;"",I73,IF(H73&lt;&gt;"",H73,""))</x:f>
      </x:c>
      <x:c r="K73" s="106" t="str">
        <x:f>IF(AND(C73&lt;&gt;"",J73&lt;&gt;""),C73*J73,"")</x:f>
      </x:c>
      <x:c r="L73" s="106" t="str">
        <x:f>IF(AND(C73&lt;&gt;"",E73&lt;&gt;""),C73*E73,"")</x:f>
      </x:c>
      <x:c r="M73" s="106" t="str">
        <x:f>IF(AND(K73&lt;&gt;"",L73&lt;&gt;""),K73-L73,"")</x:f>
      </x:c>
      <x:c r="N73" s="107" t="str">
        <x:f>IFERROR(GOOGLEFINANCE("BCBA:"&amp;B73,"changepct")/100,"")</x:f>
      </x:c>
      <x:c r="O73" s="107" t="str">
        <x:f>IFERROR(M73/L73,"")</x:f>
      </x:c>
      <x:c r="P73" s="108" t="str">
        <x:f>IF(F73&lt;&gt;"",TODAY()-F73,"")</x:f>
      </x:c>
    </x:row>
    <x:row r="74">
      <x:c r="A74" s="102" t="str"/>
      <x:c r="B74" s="103" t="str"/>
      <x:c r="C74" s="103" t="str"/>
      <x:c r="D74" s="103" t="str">
        <x:v>-</x:v>
      </x:c>
      <x:c r="E74" s="104" t="str"/>
      <x:c r="F74" s="105" t="str"/>
      <x:c r="G74" s="103" t="str">
        <x:v>ARS</x:v>
      </x:c>
      <x:c r="H74" s="106" t="str">
        <x:f>IFERROR(GOOGLEFINANCE("BCBA:"&amp;B74,"price"),"")</x:f>
      </x:c>
      <x:c r="I74" s="104" t="str"/>
      <x:c r="J74" s="106" t="str">
        <x:f>IF(I74&lt;&gt;"",I74,IF(H74&lt;&gt;"",H74,""))</x:f>
      </x:c>
      <x:c r="K74" s="106" t="str">
        <x:f>IF(AND(C74&lt;&gt;"",J74&lt;&gt;""),C74*J74,"")</x:f>
      </x:c>
      <x:c r="L74" s="106" t="str">
        <x:f>IF(AND(C74&lt;&gt;"",E74&lt;&gt;""),C74*E74,"")</x:f>
      </x:c>
      <x:c r="M74" s="106" t="str">
        <x:f>IF(AND(K74&lt;&gt;"",L74&lt;&gt;""),K74-L74,"")</x:f>
      </x:c>
      <x:c r="N74" s="107" t="str">
        <x:f>IFERROR(GOOGLEFINANCE("BCBA:"&amp;B74,"changepct")/100,"")</x:f>
      </x:c>
      <x:c r="O74" s="107" t="str">
        <x:f>IFERROR(M74/L74,"")</x:f>
      </x:c>
      <x:c r="P74" s="108" t="str">
        <x:f>IF(F74&lt;&gt;"",TODAY()-F74,"")</x:f>
      </x:c>
    </x:row>
    <x:row r="75">
      <x:c r="A75" s="102" t="str"/>
      <x:c r="B75" s="103" t="str"/>
      <x:c r="C75" s="103" t="str"/>
      <x:c r="D75" s="103" t="str">
        <x:v>-</x:v>
      </x:c>
      <x:c r="E75" s="104" t="str"/>
      <x:c r="F75" s="105" t="str"/>
      <x:c r="G75" s="103" t="str">
        <x:v>ARS</x:v>
      </x:c>
      <x:c r="H75" s="106" t="str">
        <x:f>IFERROR(GOOGLEFINANCE("BCBA:"&amp;B75,"price"),"")</x:f>
      </x:c>
      <x:c r="I75" s="104" t="str"/>
      <x:c r="J75" s="106" t="str">
        <x:f>IF(I75&lt;&gt;"",I75,IF(H75&lt;&gt;"",H75,""))</x:f>
      </x:c>
      <x:c r="K75" s="106" t="str">
        <x:f>IF(AND(C75&lt;&gt;"",J75&lt;&gt;""),C75*J75,"")</x:f>
      </x:c>
      <x:c r="L75" s="106" t="str">
        <x:f>IF(AND(C75&lt;&gt;"",E75&lt;&gt;""),C75*E75,"")</x:f>
      </x:c>
      <x:c r="M75" s="106" t="str">
        <x:f>IF(AND(K75&lt;&gt;"",L75&lt;&gt;""),K75-L75,"")</x:f>
      </x:c>
      <x:c r="N75" s="107" t="str">
        <x:f>IFERROR(GOOGLEFINANCE("BCBA:"&amp;B75,"changepct")/100,"")</x:f>
      </x:c>
      <x:c r="O75" s="107" t="str">
        <x:f>IFERROR(M75/L75,"")</x:f>
      </x:c>
      <x:c r="P75" s="108" t="str">
        <x:f>IF(F75&lt;&gt;"",TODAY()-F75,"")</x:f>
      </x:c>
    </x:row>
    <x:row r="76">
      <x:c r="A76" s="102" t="str"/>
      <x:c r="B76" s="103" t="str"/>
      <x:c r="C76" s="103" t="str"/>
      <x:c r="D76" s="103" t="str">
        <x:v>-</x:v>
      </x:c>
      <x:c r="E76" s="104" t="str"/>
      <x:c r="F76" s="105" t="str"/>
      <x:c r="G76" s="103" t="str">
        <x:v>ARS</x:v>
      </x:c>
      <x:c r="H76" s="106" t="str">
        <x:f>IFERROR(GOOGLEFINANCE("BCBA:"&amp;B76,"price"),"")</x:f>
      </x:c>
      <x:c r="I76" s="104" t="str"/>
      <x:c r="J76" s="106" t="str">
        <x:f>IF(I76&lt;&gt;"",I76,IF(H76&lt;&gt;"",H76,""))</x:f>
      </x:c>
      <x:c r="K76" s="106" t="str">
        <x:f>IF(AND(C76&lt;&gt;"",J76&lt;&gt;""),C76*J76,"")</x:f>
      </x:c>
      <x:c r="L76" s="106" t="str">
        <x:f>IF(AND(C76&lt;&gt;"",E76&lt;&gt;""),C76*E76,"")</x:f>
      </x:c>
      <x:c r="M76" s="106" t="str">
        <x:f>IF(AND(K76&lt;&gt;"",L76&lt;&gt;""),K76-L76,"")</x:f>
      </x:c>
      <x:c r="N76" s="107" t="str">
        <x:f>IFERROR(GOOGLEFINANCE("BCBA:"&amp;B76,"changepct")/100,"")</x:f>
      </x:c>
      <x:c r="O76" s="107" t="str">
        <x:f>IFERROR(M76/L76,"")</x:f>
      </x:c>
      <x:c r="P76" s="108" t="str">
        <x:f>IF(F76&lt;&gt;"",TODAY()-F76,"")</x:f>
      </x:c>
    </x:row>
    <x:row r="77">
      <x:c r="A77" s="102" t="str"/>
      <x:c r="B77" s="103" t="str"/>
      <x:c r="C77" s="103" t="str"/>
      <x:c r="D77" s="103" t="str">
        <x:v>-</x:v>
      </x:c>
      <x:c r="E77" s="104" t="str"/>
      <x:c r="F77" s="105" t="str"/>
      <x:c r="G77" s="103" t="str">
        <x:v>ARS</x:v>
      </x:c>
      <x:c r="H77" s="106" t="str">
        <x:f>IFERROR(GOOGLEFINANCE("BCBA:"&amp;B77,"price"),"")</x:f>
      </x:c>
      <x:c r="I77" s="104" t="str"/>
      <x:c r="J77" s="106" t="str">
        <x:f>IF(I77&lt;&gt;"",I77,IF(H77&lt;&gt;"",H77,""))</x:f>
      </x:c>
      <x:c r="K77" s="106" t="str">
        <x:f>IF(AND(C77&lt;&gt;"",J77&lt;&gt;""),C77*J77,"")</x:f>
      </x:c>
      <x:c r="L77" s="106" t="str">
        <x:f>IF(AND(C77&lt;&gt;"",E77&lt;&gt;""),C77*E77,"")</x:f>
      </x:c>
      <x:c r="M77" s="106" t="str">
        <x:f>IF(AND(K77&lt;&gt;"",L77&lt;&gt;""),K77-L77,"")</x:f>
      </x:c>
      <x:c r="N77" s="107" t="str">
        <x:f>IFERROR(GOOGLEFINANCE("BCBA:"&amp;B77,"changepct")/100,"")</x:f>
      </x:c>
      <x:c r="O77" s="107" t="str">
        <x:f>IFERROR(M77/L77,"")</x:f>
      </x:c>
      <x:c r="P77" s="108" t="str">
        <x:f>IF(F77&lt;&gt;"",TODAY()-F77,"")</x:f>
      </x:c>
    </x:row>
    <x:row r="78">
      <x:c r="A78" s="102" t="str"/>
      <x:c r="B78" s="103" t="str"/>
      <x:c r="C78" s="103" t="str"/>
      <x:c r="D78" s="103" t="str">
        <x:v>-</x:v>
      </x:c>
      <x:c r="E78" s="104" t="str"/>
      <x:c r="F78" s="105" t="str"/>
      <x:c r="G78" s="103" t="str">
        <x:v>ARS</x:v>
      </x:c>
      <x:c r="H78" s="106" t="str">
        <x:f>IFERROR(GOOGLEFINANCE("BCBA:"&amp;B78,"price"),"")</x:f>
      </x:c>
      <x:c r="I78" s="104" t="str"/>
      <x:c r="J78" s="106" t="str">
        <x:f>IF(I78&lt;&gt;"",I78,IF(H78&lt;&gt;"",H78,""))</x:f>
      </x:c>
      <x:c r="K78" s="106" t="str">
        <x:f>IF(AND(C78&lt;&gt;"",J78&lt;&gt;""),C78*J78,"")</x:f>
      </x:c>
      <x:c r="L78" s="106" t="str">
        <x:f>IF(AND(C78&lt;&gt;"",E78&lt;&gt;""),C78*E78,"")</x:f>
      </x:c>
      <x:c r="M78" s="106" t="str">
        <x:f>IF(AND(K78&lt;&gt;"",L78&lt;&gt;""),K78-L78,"")</x:f>
      </x:c>
      <x:c r="N78" s="107" t="str">
        <x:f>IFERROR(GOOGLEFINANCE("BCBA:"&amp;B78,"changepct")/100,"")</x:f>
      </x:c>
      <x:c r="O78" s="107" t="str">
        <x:f>IFERROR(M78/L78,"")</x:f>
      </x:c>
      <x:c r="P78" s="108" t="str">
        <x:f>IF(F78&lt;&gt;"",TODAY()-F78,"")</x:f>
      </x:c>
    </x:row>
    <x:row r="79">
      <x:c r="A79" s="102" t="str"/>
      <x:c r="B79" s="103" t="str"/>
      <x:c r="C79" s="103" t="str"/>
      <x:c r="D79" s="103" t="str">
        <x:v>-</x:v>
      </x:c>
      <x:c r="E79" s="104" t="str"/>
      <x:c r="F79" s="105" t="str"/>
      <x:c r="G79" s="103" t="str">
        <x:v>ARS</x:v>
      </x:c>
      <x:c r="H79" s="106" t="str">
        <x:f>IFERROR(GOOGLEFINANCE("BCBA:"&amp;B79,"price"),"")</x:f>
      </x:c>
      <x:c r="I79" s="104" t="str"/>
      <x:c r="J79" s="106" t="str">
        <x:f>IF(I79&lt;&gt;"",I79,IF(H79&lt;&gt;"",H79,""))</x:f>
      </x:c>
      <x:c r="K79" s="106" t="str">
        <x:f>IF(AND(C79&lt;&gt;"",J79&lt;&gt;""),C79*J79,"")</x:f>
      </x:c>
      <x:c r="L79" s="106" t="str">
        <x:f>IF(AND(C79&lt;&gt;"",E79&lt;&gt;""),C79*E79,"")</x:f>
      </x:c>
      <x:c r="M79" s="106" t="str">
        <x:f>IF(AND(K79&lt;&gt;"",L79&lt;&gt;""),K79-L79,"")</x:f>
      </x:c>
      <x:c r="N79" s="107" t="str">
        <x:f>IFERROR(GOOGLEFINANCE("BCBA:"&amp;B79,"changepct")/100,"")</x:f>
      </x:c>
      <x:c r="O79" s="107" t="str">
        <x:f>IFERROR(M79/L79,"")</x:f>
      </x:c>
      <x:c r="P79" s="108" t="str">
        <x:f>IF(F79&lt;&gt;"",TODAY()-F79,"")</x:f>
      </x:c>
    </x:row>
    <x:row r="80">
      <x:c r="A80" s="102" t="str"/>
      <x:c r="B80" s="103" t="str"/>
      <x:c r="C80" s="103" t="str"/>
      <x:c r="D80" s="103" t="str">
        <x:v>-</x:v>
      </x:c>
      <x:c r="E80" s="104" t="str"/>
      <x:c r="F80" s="105" t="str"/>
      <x:c r="G80" s="103" t="str">
        <x:v>ARS</x:v>
      </x:c>
      <x:c r="H80" s="106" t="str">
        <x:f>IFERROR(GOOGLEFINANCE("BCBA:"&amp;B80,"price"),"")</x:f>
      </x:c>
      <x:c r="I80" s="104" t="str"/>
      <x:c r="J80" s="106" t="str">
        <x:f>IF(I80&lt;&gt;"",I80,IF(H80&lt;&gt;"",H80,""))</x:f>
      </x:c>
      <x:c r="K80" s="106" t="str">
        <x:f>IF(AND(C80&lt;&gt;"",J80&lt;&gt;""),C80*J80,"")</x:f>
      </x:c>
      <x:c r="L80" s="106" t="str">
        <x:f>IF(AND(C80&lt;&gt;"",E80&lt;&gt;""),C80*E80,"")</x:f>
      </x:c>
      <x:c r="M80" s="106" t="str">
        <x:f>IF(AND(K80&lt;&gt;"",L80&lt;&gt;""),K80-L80,"")</x:f>
      </x:c>
      <x:c r="N80" s="107" t="str">
        <x:f>IFERROR(GOOGLEFINANCE("BCBA:"&amp;B80,"changepct")/100,"")</x:f>
      </x:c>
      <x:c r="O80" s="107" t="str">
        <x:f>IFERROR(M80/L80,"")</x:f>
      </x:c>
      <x:c r="P80" s="108" t="str">
        <x:f>IF(F80&lt;&gt;"",TODAY()-F80,"")</x:f>
      </x:c>
    </x:row>
    <x:row r="81">
      <x:c r="A81" s="102" t="str"/>
      <x:c r="B81" s="103" t="str"/>
      <x:c r="C81" s="103" t="str"/>
      <x:c r="D81" s="103" t="str">
        <x:v>-</x:v>
      </x:c>
      <x:c r="E81" s="104" t="str"/>
      <x:c r="F81" s="105" t="str"/>
      <x:c r="G81" s="103" t="str">
        <x:v>ARS</x:v>
      </x:c>
      <x:c r="H81" s="106" t="str">
        <x:f>IFERROR(GOOGLEFINANCE("BCBA:"&amp;B81,"price"),"")</x:f>
      </x:c>
      <x:c r="I81" s="104" t="str"/>
      <x:c r="J81" s="106" t="str">
        <x:f>IF(I81&lt;&gt;"",I81,IF(H81&lt;&gt;"",H81,""))</x:f>
      </x:c>
      <x:c r="K81" s="106" t="str">
        <x:f>IF(AND(C81&lt;&gt;"",J81&lt;&gt;""),C81*J81,"")</x:f>
      </x:c>
      <x:c r="L81" s="106" t="str">
        <x:f>IF(AND(C81&lt;&gt;"",E81&lt;&gt;""),C81*E81,"")</x:f>
      </x:c>
      <x:c r="M81" s="106" t="str">
        <x:f>IF(AND(K81&lt;&gt;"",L81&lt;&gt;""),K81-L81,"")</x:f>
      </x:c>
      <x:c r="N81" s="107" t="str">
        <x:f>IFERROR(GOOGLEFINANCE("BCBA:"&amp;B81,"changepct")/100,"")</x:f>
      </x:c>
      <x:c r="O81" s="107" t="str">
        <x:f>IFERROR(M81/L81,"")</x:f>
      </x:c>
      <x:c r="P81" s="108" t="str">
        <x:f>IF(F81&lt;&gt;"",TODAY()-F81,"")</x:f>
      </x:c>
    </x:row>
    <x:row r="82">
      <x:c r="A82" s="102" t="str"/>
      <x:c r="B82" s="103" t="str"/>
      <x:c r="C82" s="103" t="str"/>
      <x:c r="D82" s="103" t="str">
        <x:v>-</x:v>
      </x:c>
      <x:c r="E82" s="104" t="str"/>
      <x:c r="F82" s="105" t="str"/>
      <x:c r="G82" s="103" t="str">
        <x:v>ARS</x:v>
      </x:c>
      <x:c r="H82" s="106" t="str">
        <x:f>IFERROR(GOOGLEFINANCE("BCBA:"&amp;B82,"price"),"")</x:f>
      </x:c>
      <x:c r="I82" s="104" t="str"/>
      <x:c r="J82" s="106" t="str">
        <x:f>IF(I82&lt;&gt;"",I82,IF(H82&lt;&gt;"",H82,""))</x:f>
      </x:c>
      <x:c r="K82" s="106" t="str">
        <x:f>IF(AND(C82&lt;&gt;"",J82&lt;&gt;""),C82*J82,"")</x:f>
      </x:c>
      <x:c r="L82" s="106" t="str">
        <x:f>IF(AND(C82&lt;&gt;"",E82&lt;&gt;""),C82*E82,"")</x:f>
      </x:c>
      <x:c r="M82" s="106" t="str">
        <x:f>IF(AND(K82&lt;&gt;"",L82&lt;&gt;""),K82-L82,"")</x:f>
      </x:c>
      <x:c r="N82" s="107" t="str">
        <x:f>IFERROR(GOOGLEFINANCE("BCBA:"&amp;B82,"changepct")/100,"")</x:f>
      </x:c>
      <x:c r="O82" s="107" t="str">
        <x:f>IFERROR(M82/L82,"")</x:f>
      </x:c>
      <x:c r="P82" s="108" t="str">
        <x:f>IF(F82&lt;&gt;"",TODAY()-F82,"")</x:f>
      </x:c>
    </x:row>
    <x:row r="83">
      <x:c r="A83" s="102" t="str"/>
      <x:c r="B83" s="103" t="str"/>
      <x:c r="C83" s="103" t="str"/>
      <x:c r="D83" s="103" t="str">
        <x:v>-</x:v>
      </x:c>
      <x:c r="E83" s="104" t="str"/>
      <x:c r="F83" s="105" t="str"/>
      <x:c r="G83" s="103" t="str">
        <x:v>ARS</x:v>
      </x:c>
      <x:c r="H83" s="106" t="str">
        <x:f>IFERROR(GOOGLEFINANCE("BCBA:"&amp;B83,"price"),"")</x:f>
      </x:c>
      <x:c r="I83" s="104" t="str"/>
      <x:c r="J83" s="106" t="str">
        <x:f>IF(I83&lt;&gt;"",I83,IF(H83&lt;&gt;"",H83,""))</x:f>
      </x:c>
      <x:c r="K83" s="106" t="str">
        <x:f>IF(AND(C83&lt;&gt;"",J83&lt;&gt;""),C83*J83,"")</x:f>
      </x:c>
      <x:c r="L83" s="106" t="str">
        <x:f>IF(AND(C83&lt;&gt;"",E83&lt;&gt;""),C83*E83,"")</x:f>
      </x:c>
      <x:c r="M83" s="106" t="str">
        <x:f>IF(AND(K83&lt;&gt;"",L83&lt;&gt;""),K83-L83,"")</x:f>
      </x:c>
      <x:c r="N83" s="107" t="str">
        <x:f>IFERROR(GOOGLEFINANCE("BCBA:"&amp;B83,"changepct")/100,"")</x:f>
      </x:c>
      <x:c r="O83" s="107" t="str">
        <x:f>IFERROR(M83/L83,"")</x:f>
      </x:c>
      <x:c r="P83" s="108" t="str">
        <x:f>IF(F83&lt;&gt;"",TODAY()-F83,"")</x:f>
      </x:c>
    </x:row>
    <x:row r="84">
      <x:c r="A84" s="102" t="str"/>
      <x:c r="B84" s="103" t="str"/>
      <x:c r="C84" s="103" t="str"/>
      <x:c r="D84" s="103" t="str">
        <x:v>-</x:v>
      </x:c>
      <x:c r="E84" s="104" t="str"/>
      <x:c r="F84" s="105" t="str"/>
      <x:c r="G84" s="103" t="str">
        <x:v>ARS</x:v>
      </x:c>
      <x:c r="H84" s="106" t="str">
        <x:f>IFERROR(GOOGLEFINANCE("BCBA:"&amp;B84,"price"),"")</x:f>
      </x:c>
      <x:c r="I84" s="104" t="str"/>
      <x:c r="J84" s="106" t="str">
        <x:f>IF(I84&lt;&gt;"",I84,IF(H84&lt;&gt;"",H84,""))</x:f>
      </x:c>
      <x:c r="K84" s="106" t="str">
        <x:f>IF(AND(C84&lt;&gt;"",J84&lt;&gt;""),C84*J84,"")</x:f>
      </x:c>
      <x:c r="L84" s="106" t="str">
        <x:f>IF(AND(C84&lt;&gt;"",E84&lt;&gt;""),C84*E84,"")</x:f>
      </x:c>
      <x:c r="M84" s="106" t="str">
        <x:f>IF(AND(K84&lt;&gt;"",L84&lt;&gt;""),K84-L84,"")</x:f>
      </x:c>
      <x:c r="N84" s="107" t="str">
        <x:f>IFERROR(GOOGLEFINANCE("BCBA:"&amp;B84,"changepct")/100,"")</x:f>
      </x:c>
      <x:c r="O84" s="107" t="str">
        <x:f>IFERROR(M84/L84,"")</x:f>
      </x:c>
      <x:c r="P84" s="108" t="str">
        <x:f>IF(F84&lt;&gt;"",TODAY()-F84,"")</x:f>
      </x:c>
    </x:row>
    <x:row r="85">
      <x:c r="A85" s="102" t="str"/>
      <x:c r="B85" s="103" t="str"/>
      <x:c r="C85" s="103" t="str"/>
      <x:c r="D85" s="103" t="str">
        <x:v>-</x:v>
      </x:c>
      <x:c r="E85" s="104" t="str"/>
      <x:c r="F85" s="105" t="str"/>
      <x:c r="G85" s="103" t="str">
        <x:v>ARS</x:v>
      </x:c>
      <x:c r="H85" s="106" t="str">
        <x:f>IFERROR(GOOGLEFINANCE("BCBA:"&amp;B85,"price"),"")</x:f>
      </x:c>
      <x:c r="I85" s="104" t="str"/>
      <x:c r="J85" s="106" t="str">
        <x:f>IF(I85&lt;&gt;"",I85,IF(H85&lt;&gt;"",H85,""))</x:f>
      </x:c>
      <x:c r="K85" s="106" t="str">
        <x:f>IF(AND(C85&lt;&gt;"",J85&lt;&gt;""),C85*J85,"")</x:f>
      </x:c>
      <x:c r="L85" s="106" t="str">
        <x:f>IF(AND(C85&lt;&gt;"",E85&lt;&gt;""),C85*E85,"")</x:f>
      </x:c>
      <x:c r="M85" s="106" t="str">
        <x:f>IF(AND(K85&lt;&gt;"",L85&lt;&gt;""),K85-L85,"")</x:f>
      </x:c>
      <x:c r="N85" s="107" t="str">
        <x:f>IFERROR(GOOGLEFINANCE("BCBA:"&amp;B85,"changepct")/100,"")</x:f>
      </x:c>
      <x:c r="O85" s="107" t="str">
        <x:f>IFERROR(M85/L85,"")</x:f>
      </x:c>
      <x:c r="P85" s="108" t="str">
        <x:f>IF(F85&lt;&gt;"",TODAY()-F85,"")</x:f>
      </x:c>
    </x:row>
    <x:row r="86">
      <x:c r="A86" s="102" t="str"/>
      <x:c r="B86" s="103" t="str"/>
      <x:c r="C86" s="103" t="str"/>
      <x:c r="D86" s="103" t="str">
        <x:v>-</x:v>
      </x:c>
      <x:c r="E86" s="104" t="str"/>
      <x:c r="F86" s="105" t="str"/>
      <x:c r="G86" s="103" t="str">
        <x:v>ARS</x:v>
      </x:c>
      <x:c r="H86" s="106" t="str">
        <x:f>IFERROR(GOOGLEFINANCE("BCBA:"&amp;B86,"price"),"")</x:f>
      </x:c>
      <x:c r="I86" s="104" t="str"/>
      <x:c r="J86" s="106" t="str">
        <x:f>IF(I86&lt;&gt;"",I86,IF(H86&lt;&gt;"",H86,""))</x:f>
      </x:c>
      <x:c r="K86" s="106" t="str">
        <x:f>IF(AND(C86&lt;&gt;"",J86&lt;&gt;""),C86*J86,"")</x:f>
      </x:c>
      <x:c r="L86" s="106" t="str">
        <x:f>IF(AND(C86&lt;&gt;"",E86&lt;&gt;""),C86*E86,"")</x:f>
      </x:c>
      <x:c r="M86" s="106" t="str">
        <x:f>IF(AND(K86&lt;&gt;"",L86&lt;&gt;""),K86-L86,"")</x:f>
      </x:c>
      <x:c r="N86" s="107" t="str">
        <x:f>IFERROR(GOOGLEFINANCE("BCBA:"&amp;B86,"changepct")/100,"")</x:f>
      </x:c>
      <x:c r="O86" s="107" t="str">
        <x:f>IFERROR(M86/L86,"")</x:f>
      </x:c>
      <x:c r="P86" s="108" t="str">
        <x:f>IF(F86&lt;&gt;"",TODAY()-F86,"")</x:f>
      </x:c>
    </x:row>
    <x:row r="87">
      <x:c r="A87" s="102" t="str"/>
      <x:c r="B87" s="103" t="str"/>
      <x:c r="C87" s="103" t="str"/>
      <x:c r="D87" s="103" t="str">
        <x:v>-</x:v>
      </x:c>
      <x:c r="E87" s="104" t="str"/>
      <x:c r="F87" s="105" t="str"/>
      <x:c r="G87" s="103" t="str">
        <x:v>ARS</x:v>
      </x:c>
      <x:c r="H87" s="106" t="str">
        <x:f>IFERROR(GOOGLEFINANCE("BCBA:"&amp;B87,"price"),"")</x:f>
      </x:c>
      <x:c r="I87" s="104" t="str"/>
      <x:c r="J87" s="106" t="str">
        <x:f>IF(I87&lt;&gt;"",I87,IF(H87&lt;&gt;"",H87,""))</x:f>
      </x:c>
      <x:c r="K87" s="106" t="str">
        <x:f>IF(AND(C87&lt;&gt;"",J87&lt;&gt;""),C87*J87,"")</x:f>
      </x:c>
      <x:c r="L87" s="106" t="str">
        <x:f>IF(AND(C87&lt;&gt;"",E87&lt;&gt;""),C87*E87,"")</x:f>
      </x:c>
      <x:c r="M87" s="106" t="str">
        <x:f>IF(AND(K87&lt;&gt;"",L87&lt;&gt;""),K87-L87,"")</x:f>
      </x:c>
      <x:c r="N87" s="107" t="str">
        <x:f>IFERROR(GOOGLEFINANCE("BCBA:"&amp;B87,"changepct")/100,"")</x:f>
      </x:c>
      <x:c r="O87" s="107" t="str">
        <x:f>IFERROR(M87/L87,"")</x:f>
      </x:c>
      <x:c r="P87" s="108" t="str">
        <x:f>IF(F87&lt;&gt;"",TODAY()-F87,"")</x:f>
      </x:c>
    </x:row>
    <x:row r="88">
      <x:c r="A88" s="102" t="str"/>
      <x:c r="B88" s="103" t="str"/>
      <x:c r="C88" s="103" t="str"/>
      <x:c r="D88" s="103" t="str">
        <x:v>-</x:v>
      </x:c>
      <x:c r="E88" s="104" t="str"/>
      <x:c r="F88" s="105" t="str"/>
      <x:c r="G88" s="103" t="str">
        <x:v>ARS</x:v>
      </x:c>
      <x:c r="H88" s="106" t="str">
        <x:f>IFERROR(GOOGLEFINANCE("BCBA:"&amp;B88,"price"),"")</x:f>
      </x:c>
      <x:c r="I88" s="104" t="str"/>
      <x:c r="J88" s="106" t="str">
        <x:f>IF(I88&lt;&gt;"",I88,IF(H88&lt;&gt;"",H88,""))</x:f>
      </x:c>
      <x:c r="K88" s="106" t="str">
        <x:f>IF(AND(C88&lt;&gt;"",J88&lt;&gt;""),C88*J88,"")</x:f>
      </x:c>
      <x:c r="L88" s="106" t="str">
        <x:f>IF(AND(C88&lt;&gt;"",E88&lt;&gt;""),C88*E88,"")</x:f>
      </x:c>
      <x:c r="M88" s="106" t="str">
        <x:f>IF(AND(K88&lt;&gt;"",L88&lt;&gt;""),K88-L88,"")</x:f>
      </x:c>
      <x:c r="N88" s="107" t="str">
        <x:f>IFERROR(GOOGLEFINANCE("BCBA:"&amp;B88,"changepct")/100,"")</x:f>
      </x:c>
      <x:c r="O88" s="107" t="str">
        <x:f>IFERROR(M88/L88,"")</x:f>
      </x:c>
      <x:c r="P88" s="108" t="str">
        <x:f>IF(F88&lt;&gt;"",TODAY()-F88,"")</x:f>
      </x:c>
    </x:row>
    <x:row r="89">
      <x:c r="A89" s="102" t="str"/>
      <x:c r="B89" s="103" t="str"/>
      <x:c r="C89" s="103" t="str"/>
      <x:c r="D89" s="103" t="str">
        <x:v>-</x:v>
      </x:c>
      <x:c r="E89" s="104" t="str"/>
      <x:c r="F89" s="105" t="str"/>
      <x:c r="G89" s="103" t="str">
        <x:v>ARS</x:v>
      </x:c>
      <x:c r="H89" s="106" t="str">
        <x:f>IFERROR(GOOGLEFINANCE("BCBA:"&amp;B89,"price"),"")</x:f>
      </x:c>
      <x:c r="I89" s="104" t="str"/>
      <x:c r="J89" s="106" t="str">
        <x:f>IF(I89&lt;&gt;"",I89,IF(H89&lt;&gt;"",H89,""))</x:f>
      </x:c>
      <x:c r="K89" s="106" t="str">
        <x:f>IF(AND(C89&lt;&gt;"",J89&lt;&gt;""),C89*J89,"")</x:f>
      </x:c>
      <x:c r="L89" s="106" t="str">
        <x:f>IF(AND(C89&lt;&gt;"",E89&lt;&gt;""),C89*E89,"")</x:f>
      </x:c>
      <x:c r="M89" s="106" t="str">
        <x:f>IF(AND(K89&lt;&gt;"",L89&lt;&gt;""),K89-L89,"")</x:f>
      </x:c>
      <x:c r="N89" s="107" t="str">
        <x:f>IFERROR(GOOGLEFINANCE("BCBA:"&amp;B89,"changepct")/100,"")</x:f>
      </x:c>
      <x:c r="O89" s="107" t="str">
        <x:f>IFERROR(M89/L89,"")</x:f>
      </x:c>
      <x:c r="P89" s="108" t="str">
        <x:f>IF(F89&lt;&gt;"",TODAY()-F89,"")</x:f>
      </x:c>
    </x:row>
    <x:row r="90">
      <x:c r="A90" s="102" t="str"/>
      <x:c r="B90" s="103" t="str"/>
      <x:c r="C90" s="103" t="str"/>
      <x:c r="D90" s="103" t="str">
        <x:v>-</x:v>
      </x:c>
      <x:c r="E90" s="104" t="str"/>
      <x:c r="F90" s="105" t="str"/>
      <x:c r="G90" s="103" t="str">
        <x:v>ARS</x:v>
      </x:c>
      <x:c r="H90" s="106" t="str">
        <x:f>IFERROR(GOOGLEFINANCE("BCBA:"&amp;B90,"price"),"")</x:f>
      </x:c>
      <x:c r="I90" s="104" t="str"/>
      <x:c r="J90" s="106" t="str">
        <x:f>IF(I90&lt;&gt;"",I90,IF(H90&lt;&gt;"",H90,""))</x:f>
      </x:c>
      <x:c r="K90" s="106" t="str">
        <x:f>IF(AND(C90&lt;&gt;"",J90&lt;&gt;""),C90*J90,"")</x:f>
      </x:c>
      <x:c r="L90" s="106" t="str">
        <x:f>IF(AND(C90&lt;&gt;"",E90&lt;&gt;""),C90*E90,"")</x:f>
      </x:c>
      <x:c r="M90" s="106" t="str">
        <x:f>IF(AND(K90&lt;&gt;"",L90&lt;&gt;""),K90-L90,"")</x:f>
      </x:c>
      <x:c r="N90" s="107" t="str">
        <x:f>IFERROR(GOOGLEFINANCE("BCBA:"&amp;B90,"changepct")/100,"")</x:f>
      </x:c>
      <x:c r="O90" s="107" t="str">
        <x:f>IFERROR(M90/L90,"")</x:f>
      </x:c>
      <x:c r="P90" s="108" t="str">
        <x:f>IF(F90&lt;&gt;"",TODAY()-F90,"")</x:f>
      </x:c>
    </x:row>
    <x:row r="91">
      <x:c r="A91" s="102" t="str"/>
      <x:c r="B91" s="103" t="str"/>
      <x:c r="C91" s="103" t="str"/>
      <x:c r="D91" s="103" t="str">
        <x:v>-</x:v>
      </x:c>
      <x:c r="E91" s="104" t="str"/>
      <x:c r="F91" s="105" t="str"/>
      <x:c r="G91" s="103" t="str">
        <x:v>ARS</x:v>
      </x:c>
      <x:c r="H91" s="106" t="str">
        <x:f>IFERROR(GOOGLEFINANCE("BCBA:"&amp;B91,"price"),"")</x:f>
      </x:c>
      <x:c r="I91" s="104" t="str"/>
      <x:c r="J91" s="106" t="str">
        <x:f>IF(I91&lt;&gt;"",I91,IF(H91&lt;&gt;"",H91,""))</x:f>
      </x:c>
      <x:c r="K91" s="106" t="str">
        <x:f>IF(AND(C91&lt;&gt;"",J91&lt;&gt;""),C91*J91,"")</x:f>
      </x:c>
      <x:c r="L91" s="106" t="str">
        <x:f>IF(AND(C91&lt;&gt;"",E91&lt;&gt;""),C91*E91,"")</x:f>
      </x:c>
      <x:c r="M91" s="106" t="str">
        <x:f>IF(AND(K91&lt;&gt;"",L91&lt;&gt;""),K91-L91,"")</x:f>
      </x:c>
      <x:c r="N91" s="107" t="str">
        <x:f>IFERROR(GOOGLEFINANCE("BCBA:"&amp;B91,"changepct")/100,"")</x:f>
      </x:c>
      <x:c r="O91" s="107" t="str">
        <x:f>IFERROR(M91/L91,"")</x:f>
      </x:c>
      <x:c r="P91" s="108" t="str">
        <x:f>IF(F91&lt;&gt;"",TODAY()-F91,"")</x:f>
      </x:c>
    </x:row>
    <x:row r="92">
      <x:c r="A92" s="102" t="str"/>
      <x:c r="B92" s="103" t="str"/>
      <x:c r="C92" s="103" t="str"/>
      <x:c r="D92" s="103" t="str">
        <x:v>-</x:v>
      </x:c>
      <x:c r="E92" s="104" t="str"/>
      <x:c r="F92" s="105" t="str"/>
      <x:c r="G92" s="103" t="str">
        <x:v>ARS</x:v>
      </x:c>
      <x:c r="H92" s="106" t="str">
        <x:f>IFERROR(GOOGLEFINANCE("BCBA:"&amp;B92,"price"),"")</x:f>
      </x:c>
      <x:c r="I92" s="104" t="str"/>
      <x:c r="J92" s="106" t="str">
        <x:f>IF(I92&lt;&gt;"",I92,IF(H92&lt;&gt;"",H92,""))</x:f>
      </x:c>
      <x:c r="K92" s="106" t="str">
        <x:f>IF(AND(C92&lt;&gt;"",J92&lt;&gt;""),C92*J92,"")</x:f>
      </x:c>
      <x:c r="L92" s="106" t="str">
        <x:f>IF(AND(C92&lt;&gt;"",E92&lt;&gt;""),C92*E92,"")</x:f>
      </x:c>
      <x:c r="M92" s="106" t="str">
        <x:f>IF(AND(K92&lt;&gt;"",L92&lt;&gt;""),K92-L92,"")</x:f>
      </x:c>
      <x:c r="N92" s="107" t="str">
        <x:f>IFERROR(GOOGLEFINANCE("BCBA:"&amp;B92,"changepct")/100,"")</x:f>
      </x:c>
      <x:c r="O92" s="107" t="str">
        <x:f>IFERROR(M92/L92,"")</x:f>
      </x:c>
      <x:c r="P92" s="108" t="str">
        <x:f>IF(F92&lt;&gt;"",TODAY()-F92,"")</x:f>
      </x:c>
    </x:row>
    <x:row r="93">
      <x:c r="A93" s="102" t="str"/>
      <x:c r="B93" s="103" t="str"/>
      <x:c r="C93" s="103" t="str"/>
      <x:c r="D93" s="103" t="str">
        <x:v>-</x:v>
      </x:c>
      <x:c r="E93" s="104" t="str"/>
      <x:c r="F93" s="105" t="str"/>
      <x:c r="G93" s="103" t="str">
        <x:v>ARS</x:v>
      </x:c>
      <x:c r="H93" s="106" t="str">
        <x:f>IFERROR(GOOGLEFINANCE("BCBA:"&amp;B93,"price"),"")</x:f>
      </x:c>
      <x:c r="I93" s="104" t="str"/>
      <x:c r="J93" s="106" t="str">
        <x:f>IF(I93&lt;&gt;"",I93,IF(H93&lt;&gt;"",H93,""))</x:f>
      </x:c>
      <x:c r="K93" s="106" t="str">
        <x:f>IF(AND(C93&lt;&gt;"",J93&lt;&gt;""),C93*J93,"")</x:f>
      </x:c>
      <x:c r="L93" s="106" t="str">
        <x:f>IF(AND(C93&lt;&gt;"",E93&lt;&gt;""),C93*E93,"")</x:f>
      </x:c>
      <x:c r="M93" s="106" t="str">
        <x:f>IF(AND(K93&lt;&gt;"",L93&lt;&gt;""),K93-L93,"")</x:f>
      </x:c>
      <x:c r="N93" s="107" t="str">
        <x:f>IFERROR(GOOGLEFINANCE("BCBA:"&amp;B93,"changepct")/100,"")</x:f>
      </x:c>
      <x:c r="O93" s="107" t="str">
        <x:f>IFERROR(M93/L93,"")</x:f>
      </x:c>
      <x:c r="P93" s="108" t="str">
        <x:f>IF(F93&lt;&gt;"",TODAY()-F93,"")</x:f>
      </x:c>
    </x:row>
    <x:row r="94">
      <x:c r="A94" s="102" t="str"/>
      <x:c r="B94" s="103" t="str"/>
      <x:c r="C94" s="103" t="str"/>
      <x:c r="D94" s="103" t="str">
        <x:v>-</x:v>
      </x:c>
      <x:c r="E94" s="104" t="str"/>
      <x:c r="F94" s="105" t="str"/>
      <x:c r="G94" s="103" t="str">
        <x:v>ARS</x:v>
      </x:c>
      <x:c r="H94" s="106" t="str">
        <x:f>IFERROR(GOOGLEFINANCE("BCBA:"&amp;B94,"price"),"")</x:f>
      </x:c>
      <x:c r="I94" s="104" t="str"/>
      <x:c r="J94" s="106" t="str">
        <x:f>IF(I94&lt;&gt;"",I94,IF(H94&lt;&gt;"",H94,""))</x:f>
      </x:c>
      <x:c r="K94" s="106" t="str">
        <x:f>IF(AND(C94&lt;&gt;"",J94&lt;&gt;""),C94*J94,"")</x:f>
      </x:c>
      <x:c r="L94" s="106" t="str">
        <x:f>IF(AND(C94&lt;&gt;"",E94&lt;&gt;""),C94*E94,"")</x:f>
      </x:c>
      <x:c r="M94" s="106" t="str">
        <x:f>IF(AND(K94&lt;&gt;"",L94&lt;&gt;""),K94-L94,"")</x:f>
      </x:c>
      <x:c r="N94" s="107" t="str">
        <x:f>IFERROR(GOOGLEFINANCE("BCBA:"&amp;B94,"changepct")/100,"")</x:f>
      </x:c>
      <x:c r="O94" s="107" t="str">
        <x:f>IFERROR(M94/L94,"")</x:f>
      </x:c>
      <x:c r="P94" s="108" t="str">
        <x:f>IF(F94&lt;&gt;"",TODAY()-F94,"")</x:f>
      </x:c>
    </x:row>
    <x:row r="95">
      <x:c r="A95" s="102" t="str"/>
      <x:c r="B95" s="103" t="str"/>
      <x:c r="C95" s="103" t="str"/>
      <x:c r="D95" s="103" t="str">
        <x:v>-</x:v>
      </x:c>
      <x:c r="E95" s="104" t="str"/>
      <x:c r="F95" s="105" t="str"/>
      <x:c r="G95" s="103" t="str">
        <x:v>ARS</x:v>
      </x:c>
      <x:c r="H95" s="106" t="str">
        <x:f>IFERROR(GOOGLEFINANCE("BCBA:"&amp;B95,"price"),"")</x:f>
      </x:c>
      <x:c r="I95" s="104" t="str"/>
      <x:c r="J95" s="106" t="str">
        <x:f>IF(I95&lt;&gt;"",I95,IF(H95&lt;&gt;"",H95,""))</x:f>
      </x:c>
      <x:c r="K95" s="106" t="str">
        <x:f>IF(AND(C95&lt;&gt;"",J95&lt;&gt;""),C95*J95,"")</x:f>
      </x:c>
      <x:c r="L95" s="106" t="str">
        <x:f>IF(AND(C95&lt;&gt;"",E95&lt;&gt;""),C95*E95,"")</x:f>
      </x:c>
      <x:c r="M95" s="106" t="str">
        <x:f>IF(AND(K95&lt;&gt;"",L95&lt;&gt;""),K95-L95,"")</x:f>
      </x:c>
      <x:c r="N95" s="107" t="str">
        <x:f>IFERROR(GOOGLEFINANCE("BCBA:"&amp;B95,"changepct")/100,"")</x:f>
      </x:c>
      <x:c r="O95" s="107" t="str">
        <x:f>IFERROR(M95/L95,"")</x:f>
      </x:c>
      <x:c r="P95" s="108" t="str">
        <x:f>IF(F95&lt;&gt;"",TODAY()-F95,"")</x:f>
      </x:c>
    </x:row>
    <x:row r="96">
      <x:c r="A96" s="102" t="str"/>
      <x:c r="B96" s="103" t="str"/>
      <x:c r="C96" s="103" t="str"/>
      <x:c r="D96" s="103" t="str">
        <x:v>-</x:v>
      </x:c>
      <x:c r="E96" s="104" t="str"/>
      <x:c r="F96" s="105" t="str"/>
      <x:c r="G96" s="103" t="str">
        <x:v>ARS</x:v>
      </x:c>
      <x:c r="H96" s="106" t="str">
        <x:f>IFERROR(GOOGLEFINANCE("BCBA:"&amp;B96,"price"),"")</x:f>
      </x:c>
      <x:c r="I96" s="104" t="str"/>
      <x:c r="J96" s="106" t="str">
        <x:f>IF(I96&lt;&gt;"",I96,IF(H96&lt;&gt;"",H96,""))</x:f>
      </x:c>
      <x:c r="K96" s="106" t="str">
        <x:f>IF(AND(C96&lt;&gt;"",J96&lt;&gt;""),C96*J96,"")</x:f>
      </x:c>
      <x:c r="L96" s="106" t="str">
        <x:f>IF(AND(C96&lt;&gt;"",E96&lt;&gt;""),C96*E96,"")</x:f>
      </x:c>
      <x:c r="M96" s="106" t="str">
        <x:f>IF(AND(K96&lt;&gt;"",L96&lt;&gt;""),K96-L96,"")</x:f>
      </x:c>
      <x:c r="N96" s="107" t="str">
        <x:f>IFERROR(GOOGLEFINANCE("BCBA:"&amp;B96,"changepct")/100,"")</x:f>
      </x:c>
      <x:c r="O96" s="107" t="str">
        <x:f>IFERROR(M96/L96,"")</x:f>
      </x:c>
      <x:c r="P96" s="108" t="str">
        <x:f>IF(F96&lt;&gt;"",TODAY()-F96,"")</x:f>
      </x:c>
    </x:row>
    <x:row r="97">
      <x:c r="A97" s="102" t="str"/>
      <x:c r="B97" s="103" t="str"/>
      <x:c r="C97" s="103" t="str"/>
      <x:c r="D97" s="103" t="str">
        <x:v>-</x:v>
      </x:c>
      <x:c r="E97" s="104" t="str"/>
      <x:c r="F97" s="105" t="str"/>
      <x:c r="G97" s="103" t="str">
        <x:v>ARS</x:v>
      </x:c>
      <x:c r="H97" s="106" t="str">
        <x:f>IFERROR(GOOGLEFINANCE("BCBA:"&amp;B97,"price"),"")</x:f>
      </x:c>
      <x:c r="I97" s="104" t="str"/>
      <x:c r="J97" s="106" t="str">
        <x:f>IF(I97&lt;&gt;"",I97,IF(H97&lt;&gt;"",H97,""))</x:f>
      </x:c>
      <x:c r="K97" s="106" t="str">
        <x:f>IF(AND(C97&lt;&gt;"",J97&lt;&gt;""),C97*J97,"")</x:f>
      </x:c>
      <x:c r="L97" s="106" t="str">
        <x:f>IF(AND(C97&lt;&gt;"",E97&lt;&gt;""),C97*E97,"")</x:f>
      </x:c>
      <x:c r="M97" s="106" t="str">
        <x:f>IF(AND(K97&lt;&gt;"",L97&lt;&gt;""),K97-L97,"")</x:f>
      </x:c>
      <x:c r="N97" s="107" t="str">
        <x:f>IFERROR(GOOGLEFINANCE("BCBA:"&amp;B97,"changepct")/100,"")</x:f>
      </x:c>
      <x:c r="O97" s="107" t="str">
        <x:f>IFERROR(M97/L97,"")</x:f>
      </x:c>
      <x:c r="P97" s="108" t="str">
        <x:f>IF(F97&lt;&gt;"",TODAY()-F97,"")</x:f>
      </x:c>
    </x:row>
    <x:row r="98">
      <x:c r="A98" s="102" t="str"/>
      <x:c r="B98" s="103" t="str"/>
      <x:c r="C98" s="103" t="str"/>
      <x:c r="D98" s="103" t="str">
        <x:v>-</x:v>
      </x:c>
      <x:c r="E98" s="104" t="str"/>
      <x:c r="F98" s="105" t="str"/>
      <x:c r="G98" s="103" t="str">
        <x:v>ARS</x:v>
      </x:c>
      <x:c r="H98" s="106" t="str">
        <x:f>IFERROR(GOOGLEFINANCE("BCBA:"&amp;B98,"price"),"")</x:f>
      </x:c>
      <x:c r="I98" s="104" t="str"/>
      <x:c r="J98" s="106" t="str">
        <x:f>IF(I98&lt;&gt;"",I98,IF(H98&lt;&gt;"",H98,""))</x:f>
      </x:c>
      <x:c r="K98" s="106" t="str">
        <x:f>IF(AND(C98&lt;&gt;"",J98&lt;&gt;""),C98*J98,"")</x:f>
      </x:c>
      <x:c r="L98" s="106" t="str">
        <x:f>IF(AND(C98&lt;&gt;"",E98&lt;&gt;""),C98*E98,"")</x:f>
      </x:c>
      <x:c r="M98" s="106" t="str">
        <x:f>IF(AND(K98&lt;&gt;"",L98&lt;&gt;""),K98-L98,"")</x:f>
      </x:c>
      <x:c r="N98" s="107" t="str">
        <x:f>IFERROR(GOOGLEFINANCE("BCBA:"&amp;B98,"changepct")/100,"")</x:f>
      </x:c>
      <x:c r="O98" s="107" t="str">
        <x:f>IFERROR(M98/L98,"")</x:f>
      </x:c>
      <x:c r="P98" s="108" t="str">
        <x:f>IF(F98&lt;&gt;"",TODAY()-F98,"")</x:f>
      </x:c>
    </x:row>
    <x:row r="99">
      <x:c r="A99" s="102" t="str"/>
      <x:c r="B99" s="103" t="str"/>
      <x:c r="C99" s="103" t="str"/>
      <x:c r="D99" s="103" t="str">
        <x:v>-</x:v>
      </x:c>
      <x:c r="E99" s="104" t="str"/>
      <x:c r="F99" s="105" t="str"/>
      <x:c r="G99" s="103" t="str">
        <x:v>ARS</x:v>
      </x:c>
      <x:c r="H99" s="106" t="str">
        <x:f>IFERROR(GOOGLEFINANCE("BCBA:"&amp;B99,"price"),"")</x:f>
      </x:c>
      <x:c r="I99" s="104" t="str"/>
      <x:c r="J99" s="106" t="str">
        <x:f>IF(I99&lt;&gt;"",I99,IF(H99&lt;&gt;"",H99,""))</x:f>
      </x:c>
      <x:c r="K99" s="106" t="str">
        <x:f>IF(AND(C99&lt;&gt;"",J99&lt;&gt;""),C99*J99,"")</x:f>
      </x:c>
      <x:c r="L99" s="106" t="str">
        <x:f>IF(AND(C99&lt;&gt;"",E99&lt;&gt;""),C99*E99,"")</x:f>
      </x:c>
      <x:c r="M99" s="106" t="str">
        <x:f>IF(AND(K99&lt;&gt;"",L99&lt;&gt;""),K99-L99,"")</x:f>
      </x:c>
      <x:c r="N99" s="107" t="str">
        <x:f>IFERROR(GOOGLEFINANCE("BCBA:"&amp;B99,"changepct")/100,"")</x:f>
      </x:c>
      <x:c r="O99" s="107" t="str">
        <x:f>IFERROR(M99/L99,"")</x:f>
      </x:c>
      <x:c r="P99" s="108" t="str">
        <x:f>IF(F99&lt;&gt;"",TODAY()-F99,"")</x:f>
      </x:c>
    </x:row>
    <x:row r="100">
      <x:c r="A100" s="102" t="str"/>
      <x:c r="B100" s="103" t="str"/>
      <x:c r="C100" s="103" t="str"/>
      <x:c r="D100" s="103" t="str">
        <x:v>-</x:v>
      </x:c>
      <x:c r="E100" s="104" t="str"/>
      <x:c r="F100" s="105" t="str"/>
      <x:c r="G100" s="103" t="str">
        <x:v>ARS</x:v>
      </x:c>
      <x:c r="H100" s="106" t="str">
        <x:f>IFERROR(GOOGLEFINANCE("BCBA:"&amp;B100,"price"),"")</x:f>
      </x:c>
      <x:c r="I100" s="104" t="str"/>
      <x:c r="J100" s="106" t="str">
        <x:f>IF(I100&lt;&gt;"",I100,IF(H100&lt;&gt;"",H100,""))</x:f>
      </x:c>
      <x:c r="K100" s="106" t="str">
        <x:f>IF(AND(C100&lt;&gt;"",J100&lt;&gt;""),C100*J100,"")</x:f>
      </x:c>
      <x:c r="L100" s="106" t="str">
        <x:f>IF(AND(C100&lt;&gt;"",E100&lt;&gt;""),C100*E100,"")</x:f>
      </x:c>
      <x:c r="M100" s="106" t="str">
        <x:f>IF(AND(K100&lt;&gt;"",L100&lt;&gt;""),K100-L100,"")</x:f>
      </x:c>
      <x:c r="N100" s="107" t="str">
        <x:f>IFERROR(GOOGLEFINANCE("BCBA:"&amp;B100,"changepct")/100,"")</x:f>
      </x:c>
      <x:c r="O100" s="107" t="str">
        <x:f>IFERROR(M100/L100,"")</x:f>
      </x:c>
      <x:c r="P100" s="108" t="str">
        <x:f>IF(F100&lt;&gt;"",TODAY()-F100,"")</x:f>
      </x:c>
    </x:row>
    <x:row r="101">
      <x:c r="A101" s="102" t="str"/>
      <x:c r="B101" s="103" t="str"/>
      <x:c r="C101" s="103" t="str"/>
      <x:c r="D101" s="103" t="str">
        <x:v>-</x:v>
      </x:c>
      <x:c r="E101" s="104" t="str"/>
      <x:c r="F101" s="105" t="str"/>
      <x:c r="G101" s="103" t="str">
        <x:v>ARS</x:v>
      </x:c>
      <x:c r="H101" s="106" t="str">
        <x:f>IFERROR(GOOGLEFINANCE("BCBA:"&amp;B101,"price"),"")</x:f>
      </x:c>
      <x:c r="I101" s="104" t="str"/>
      <x:c r="J101" s="106" t="str">
        <x:f>IF(I101&lt;&gt;"",I101,IF(H101&lt;&gt;"",H101,""))</x:f>
      </x:c>
      <x:c r="K101" s="106" t="str">
        <x:f>IF(AND(C101&lt;&gt;"",J101&lt;&gt;""),C101*J101,"")</x:f>
      </x:c>
      <x:c r="L101" s="106" t="str">
        <x:f>IF(AND(C101&lt;&gt;"",E101&lt;&gt;""),C101*E101,"")</x:f>
      </x:c>
      <x:c r="M101" s="106" t="str">
        <x:f>IF(AND(K101&lt;&gt;"",L101&lt;&gt;""),K101-L101,"")</x:f>
      </x:c>
      <x:c r="N101" s="107" t="str">
        <x:f>IFERROR(GOOGLEFINANCE("BCBA:"&amp;B101,"changepct")/100,"")</x:f>
      </x:c>
      <x:c r="O101" s="107" t="str">
        <x:f>IFERROR(M101/L101,"")</x:f>
      </x:c>
      <x:c r="P101" s="108" t="str">
        <x:f>IF(F101&lt;&gt;"",TODAY()-F101,"")</x:f>
      </x:c>
    </x:row>
    <x:row r="102">
      <x:c r="A102" s="102" t="str"/>
      <x:c r="B102" s="103" t="str"/>
      <x:c r="C102" s="103" t="str"/>
      <x:c r="D102" s="103" t="str">
        <x:v>-</x:v>
      </x:c>
      <x:c r="E102" s="104" t="str"/>
      <x:c r="F102" s="105" t="str"/>
      <x:c r="G102" s="103" t="str">
        <x:v>ARS</x:v>
      </x:c>
      <x:c r="H102" s="106" t="str">
        <x:f>IFERROR(GOOGLEFINANCE("BCBA:"&amp;B102,"price"),"")</x:f>
      </x:c>
      <x:c r="I102" s="104" t="str"/>
      <x:c r="J102" s="106" t="str">
        <x:f>IF(I102&lt;&gt;"",I102,IF(H102&lt;&gt;"",H102,""))</x:f>
      </x:c>
      <x:c r="K102" s="106" t="str">
        <x:f>IF(AND(C102&lt;&gt;"",J102&lt;&gt;""),C102*J102,"")</x:f>
      </x:c>
      <x:c r="L102" s="106" t="str">
        <x:f>IF(AND(C102&lt;&gt;"",E102&lt;&gt;""),C102*E102,"")</x:f>
      </x:c>
      <x:c r="M102" s="106" t="str">
        <x:f>IF(AND(K102&lt;&gt;"",L102&lt;&gt;""),K102-L102,"")</x:f>
      </x:c>
      <x:c r="N102" s="107" t="str">
        <x:f>IFERROR(GOOGLEFINANCE("BCBA:"&amp;B102,"changepct")/100,"")</x:f>
      </x:c>
      <x:c r="O102" s="107" t="str">
        <x:f>IFERROR(M102/L102,"")</x:f>
      </x:c>
      <x:c r="P102" s="108" t="str">
        <x:f>IF(F102&lt;&gt;"",TODAY()-F102,"")</x:f>
      </x:c>
    </x:row>
    <x:row r="103">
      <x:c r="A103" s="102" t="str"/>
      <x:c r="B103" s="103" t="str"/>
      <x:c r="C103" s="103" t="str"/>
      <x:c r="D103" s="103" t="str">
        <x:v>-</x:v>
      </x:c>
      <x:c r="E103" s="104" t="str"/>
      <x:c r="F103" s="105" t="str"/>
      <x:c r="G103" s="103" t="str">
        <x:v>ARS</x:v>
      </x:c>
      <x:c r="H103" s="106" t="str">
        <x:f>IFERROR(GOOGLEFINANCE("BCBA:"&amp;B103,"price"),"")</x:f>
      </x:c>
      <x:c r="I103" s="104" t="str"/>
      <x:c r="J103" s="106" t="str">
        <x:f>IF(I103&lt;&gt;"",I103,IF(H103&lt;&gt;"",H103,""))</x:f>
      </x:c>
      <x:c r="K103" s="106" t="str">
        <x:f>IF(AND(C103&lt;&gt;"",J103&lt;&gt;""),C103*J103,"")</x:f>
      </x:c>
      <x:c r="L103" s="106" t="str">
        <x:f>IF(AND(C103&lt;&gt;"",E103&lt;&gt;""),C103*E103,"")</x:f>
      </x:c>
      <x:c r="M103" s="106" t="str">
        <x:f>IF(AND(K103&lt;&gt;"",L103&lt;&gt;""),K103-L103,"")</x:f>
      </x:c>
      <x:c r="N103" s="107" t="str">
        <x:f>IFERROR(GOOGLEFINANCE("BCBA:"&amp;B103,"changepct")/100,"")</x:f>
      </x:c>
      <x:c r="O103" s="107" t="str">
        <x:f>IFERROR(M103/L103,"")</x:f>
      </x:c>
      <x:c r="P103" s="108" t="str">
        <x:f>IF(F103&lt;&gt;"",TODAY()-F103,"")</x:f>
      </x:c>
    </x:row>
    <x:row r="104">
      <x:c r="A104" s="102" t="str"/>
      <x:c r="B104" s="103" t="str"/>
      <x:c r="C104" s="103" t="str"/>
      <x:c r="D104" s="103" t="str">
        <x:v>-</x:v>
      </x:c>
      <x:c r="E104" s="104" t="str"/>
      <x:c r="F104" s="105" t="str"/>
      <x:c r="G104" s="103" t="str">
        <x:v>ARS</x:v>
      </x:c>
      <x:c r="H104" s="106" t="str">
        <x:f>IFERROR(GOOGLEFINANCE("BCBA:"&amp;B104,"price"),"")</x:f>
      </x:c>
      <x:c r="I104" s="104" t="str"/>
      <x:c r="J104" s="106" t="str">
        <x:f>IF(I104&lt;&gt;"",I104,IF(H104&lt;&gt;"",H104,""))</x:f>
      </x:c>
      <x:c r="K104" s="106" t="str">
        <x:f>IF(AND(C104&lt;&gt;"",J104&lt;&gt;""),C104*J104,"")</x:f>
      </x:c>
      <x:c r="L104" s="106" t="str">
        <x:f>IF(AND(C104&lt;&gt;"",E104&lt;&gt;""),C104*E104,"")</x:f>
      </x:c>
      <x:c r="M104" s="106" t="str">
        <x:f>IF(AND(K104&lt;&gt;"",L104&lt;&gt;""),K104-L104,"")</x:f>
      </x:c>
      <x:c r="N104" s="107" t="str">
        <x:f>IFERROR(GOOGLEFINANCE("BCBA:"&amp;B104,"changepct")/100,"")</x:f>
      </x:c>
      <x:c r="O104" s="107" t="str">
        <x:f>IFERROR(M104/L104,"")</x:f>
      </x:c>
      <x:c r="P104" s="108" t="str">
        <x:f>IF(F104&lt;&gt;"",TODAY()-F104,"")</x:f>
      </x:c>
    </x:row>
    <x:row r="105">
      <x:c r="A105" s="89"/>
      <x:c r="B105" s="90"/>
      <x:c r="C105" s="90"/>
      <x:c r="D105" s="90"/>
      <x:c r="E105" s="90"/>
      <x:c r="F105" s="90"/>
      <x:c r="G105" s="90"/>
      <x:c r="H105" s="90"/>
      <x:c r="I105" s="90"/>
      <x:c r="J105" s="90"/>
      <x:c r="K105" s="90"/>
      <x:c r="L105" s="100"/>
      <x:c r="M105" s="100"/>
      <x:c r="N105" s="101"/>
      <x:c r="O105" s="101"/>
      <x:c r="P105" s="91"/>
    </x:row>
    <x:row r="106">
      <x:c r="A106" s="95" t="str">
        <x:v>Totales</x:v>
      </x:c>
      <x:c r="B106" s="96"/>
      <x:c r="C106" s="96"/>
      <x:c r="D106" s="96"/>
      <x:c r="E106" s="96"/>
      <x:c r="F106" s="96"/>
      <x:c r="G106" s="96"/>
      <x:c r="H106" s="96"/>
      <x:c r="I106" s="96"/>
      <x:c r="J106" s="96"/>
      <x:c r="K106" s="96" t="n">
        <x:f>SUM(K5:K104)</x:f>
        <x:v>0</x:v>
      </x:c>
      <x:c r="L106" s="97" t="n">
        <x:f>SUM(L5:L104)</x:f>
        <x:v>157810</x:v>
      </x:c>
      <x:c r="M106" s="97" t="n">
        <x:f>SUM(M5:M104)</x:f>
        <x:v>0</x:v>
      </x:c>
      <x:c r="N106" s="98"/>
      <x:c r="O106" s="98" t="n">
        <x:f>IFERROR(M106/L106,"")</x:f>
        <x:v>0</x:v>
      </x:c>
      <x:c r="P106" s="99"/>
    </x:row>
  </x:sheetData>
  <x:mergeCells>
    <x:mergeCell ref="A1:P1"/>
    <x:mergeCell ref="A2:P2"/>
    <x:mergeCell ref="A106:J106"/>
  </x:mergeCells>
  <x:pageMargins left="0.7" right="0.7" top="0.75" bottom="0.75" header="0.3" footer="0.3"/>
  <x:tableParts count="1">
    <x:tablePart xmlns:r="http://schemas.openxmlformats.org/officeDocument/2006/relationships" r:id="Rf426d0cea56c46df"/>
  </x:tableParts>
</x:worksheet>
</file>

<file path=xl/worksheets/sheet2.xml><?xml version="1.0" encoding="utf-8"?>
<x:worksheet xmlns:x="http://schemas.openxmlformats.org/spreadsheetml/2006/main">
  <x:sheetFormatPr defaultRowHeight="15"/>
  <x:cols>
    <x:col min="1" max="1" width="28" hidden="0" customWidth="1"/>
    <x:col min="2" max="2" width="80" hidden="0" customWidth="1"/>
  </x:cols>
  <x:sheetData>
    <x:row r="1">
      <x:c r="A1" s="77" t="str">
        <x:v>Uso de la planilla</x:v>
      </x:c>
      <x:c r="B1" s="114" t="str"/>
    </x:row>
    <x:row r="2">
      <x:c r="A2" s="62" t="str">
        <x:v>1. Especie</x:v>
      </x:c>
      <x:c r="B2" s="60" t="str">
        <x:v>Cargá el ticker de la ON, por ejemplo YMCIO, TLCPD, IRC...</x:v>
      </x:c>
    </x:row>
    <x:row r="3">
      <x:c r="A3" s="62" t="str">
        <x:v>2. Nominales</x:v>
      </x:c>
      <x:c r="B3" s="64" t="str">
        <x:v>Cantidad nominal comprada.</x:v>
      </x:c>
    </x:row>
    <x:row r="4">
      <x:c r="A4" s="62" t="str">
        <x:v>3. Precio compra</x:v>
      </x:c>
      <x:c r="B4" s="60" t="str">
        <x:v>Precio de entrada o precio promedio de compra.</x:v>
      </x:c>
    </x:row>
    <x:row r="5">
      <x:c r="A5" s="62" t="str">
        <x:v>4. Fecha compra</x:v>
      </x:c>
      <x:c r="B5" s="60" t="str">
        <x:v>Fecha de entrada. Se usa para calcular DPT.</x:v>
      </x:c>
    </x:row>
    <x:row r="6">
      <x:c r="A6" s="62" t="str">
        <x:v>5. Precio fuente</x:v>
      </x:c>
      <x:c r="B6" s="60" t="str">
        <x:v>Espacio preparado para traer precio desde una fuente web/endpoint propio. Google Finance no suele leer ONs argentinas.</x:v>
      </x:c>
    </x:row>
    <x:row r="7">
      <x:c r="A7" s="62" t="str">
        <x:v>6. Precio manual</x:v>
      </x:c>
      <x:c r="B7" s="60" t="str">
        <x:v>Mientras no esté conectado el endpoint, cargá acá el último precio disponible.</x:v>
      </x:c>
    </x:row>
    <x:row r="8">
      <x:c r="A8" s="62" t="str">
        <x:v>7. Precio usado</x:v>
      </x:c>
      <x:c r="B8" s="60" t="str">
        <x:v>La planilla toma primero Precio manual; si está vacío, toma Precio fuente.</x:v>
      </x:c>
    </x:row>
    <x:row r="9">
      <x:c r="A9" s="62" t="str">
        <x:v>8. Totales</x:v>
      </x:c>
      <x:c r="B9" s="60" t="str">
        <x:v>Al final se calculan valor actual, valor inicial y rendimiento.</x:v>
      </x:c>
    </x:row>
    <x:row r="10">
      <x:c r="A10" s="69" t="str">
        <x:v>9. Fuente sugerida</x:v>
      </x:c>
      <x:c r="B10" s="115" t="str">
        <x:v>Ideal: endpoint propio en estrategiafinanciera.online con caché, alimentado por IOL/BYMA/BYMADATA/otra fuente validada.</x:v>
      </x:c>
    </x:row>
  </x:sheetData>
  <x:mergeCells>
    <x:mergeCell ref="A1:F1"/>
  </x:mergeCells>
  <x:pageMargins left="0.7" right="0.7" top="0.75" bottom="0.75" header="0.3" footer="0.3"/>
</x:worksheet>
</file>